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84\入試広報課\2018\高校05-入試\各種提出書類\"/>
    </mc:Choice>
  </mc:AlternateContent>
  <bookViews>
    <workbookView showHorizontalScroll="0" showVerticalScroll="0" xWindow="0" yWindow="0" windowWidth="28800" windowHeight="12630" activeTab="1"/>
  </bookViews>
  <sheets>
    <sheet name="記入例" sheetId="23" r:id="rId1"/>
    <sheet name="志願者一覧" sheetId="21" r:id="rId2"/>
    <sheet name="志願者一覧 (2ページ目)" sheetId="22" state="hidden" r:id="rId3"/>
    <sheet name="計算用" sheetId="17" state="hidden" r:id="rId4"/>
    <sheet name="ソート" sheetId="20" state="hidden" r:id="rId5"/>
  </sheets>
  <definedNames>
    <definedName name="_xlnm._FilterDatabase" localSheetId="4" hidden="1">ソート!$A$2:$H$17</definedName>
    <definedName name="_xlnm.Print_Area" localSheetId="0">記入例!$A$1:$N$31</definedName>
    <definedName name="_xlnm.Print_Area" localSheetId="1">志願者一覧!$A$1:$N$31</definedName>
    <definedName name="_xlnm.Print_Area" localSheetId="2">'志願者一覧 (2ページ目)'!$A$1:$N$31</definedName>
  </definedNames>
  <calcPr calcId="152511"/>
</workbook>
</file>

<file path=xl/calcChain.xml><?xml version="1.0" encoding="utf-8"?>
<calcChain xmlns="http://schemas.openxmlformats.org/spreadsheetml/2006/main">
  <c r="K16" i="23" l="1"/>
  <c r="K17" i="23"/>
  <c r="K18" i="23"/>
  <c r="K19" i="23"/>
  <c r="K20" i="23"/>
  <c r="K21" i="23"/>
  <c r="K22" i="23"/>
  <c r="K23" i="23"/>
  <c r="K24" i="23"/>
  <c r="K25" i="23"/>
  <c r="K26" i="23"/>
  <c r="K27" i="23"/>
  <c r="K28" i="23"/>
  <c r="K15" i="23"/>
  <c r="K14" i="23"/>
  <c r="K28" i="22" l="1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F30" i="17" l="1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K1" i="22" l="1"/>
  <c r="M1" i="22"/>
  <c r="A5" i="22"/>
  <c r="H5" i="22"/>
  <c r="M11" i="22"/>
  <c r="B18" i="17" l="1"/>
  <c r="C18" i="17"/>
  <c r="D18" i="17"/>
  <c r="E18" i="17"/>
  <c r="L18" i="17" s="1"/>
  <c r="G18" i="17"/>
  <c r="H18" i="17"/>
  <c r="I18" i="17"/>
  <c r="M18" i="17" s="1"/>
  <c r="J18" i="17"/>
  <c r="N18" i="17" s="1"/>
  <c r="B19" i="17"/>
  <c r="C19" i="17"/>
  <c r="D19" i="17"/>
  <c r="K19" i="17" s="1"/>
  <c r="E19" i="17"/>
  <c r="L19" i="17" s="1"/>
  <c r="G19" i="17"/>
  <c r="H19" i="17"/>
  <c r="I19" i="17"/>
  <c r="M19" i="17" s="1"/>
  <c r="J19" i="17"/>
  <c r="N19" i="17" s="1"/>
  <c r="B20" i="17"/>
  <c r="C20" i="17"/>
  <c r="D20" i="17"/>
  <c r="E20" i="17"/>
  <c r="L20" i="17" s="1"/>
  <c r="G20" i="17"/>
  <c r="H20" i="17"/>
  <c r="I20" i="17"/>
  <c r="M20" i="17" s="1"/>
  <c r="J20" i="17"/>
  <c r="N20" i="17" s="1"/>
  <c r="K20" i="17"/>
  <c r="B21" i="17"/>
  <c r="C21" i="17"/>
  <c r="D21" i="17"/>
  <c r="K21" i="17" s="1"/>
  <c r="E21" i="17"/>
  <c r="L21" i="17" s="1"/>
  <c r="G21" i="17"/>
  <c r="H21" i="17"/>
  <c r="I21" i="17"/>
  <c r="M21" i="17" s="1"/>
  <c r="J21" i="17"/>
  <c r="N21" i="17" s="1"/>
  <c r="B22" i="17"/>
  <c r="C22" i="17"/>
  <c r="D22" i="17"/>
  <c r="E22" i="17"/>
  <c r="L22" i="17" s="1"/>
  <c r="G22" i="17"/>
  <c r="H22" i="17"/>
  <c r="I22" i="17"/>
  <c r="M22" i="17" s="1"/>
  <c r="J22" i="17"/>
  <c r="N22" i="17" s="1"/>
  <c r="B23" i="17"/>
  <c r="C23" i="17"/>
  <c r="D23" i="17"/>
  <c r="K23" i="17" s="1"/>
  <c r="E23" i="17"/>
  <c r="L23" i="17" s="1"/>
  <c r="G23" i="17"/>
  <c r="H23" i="17"/>
  <c r="I23" i="17"/>
  <c r="M23" i="17" s="1"/>
  <c r="J23" i="17"/>
  <c r="N23" i="17" s="1"/>
  <c r="B24" i="17"/>
  <c r="C24" i="17"/>
  <c r="D24" i="17"/>
  <c r="E24" i="17"/>
  <c r="L24" i="17" s="1"/>
  <c r="G24" i="17"/>
  <c r="H24" i="17"/>
  <c r="I24" i="17"/>
  <c r="J24" i="17"/>
  <c r="N24" i="17" s="1"/>
  <c r="M24" i="17"/>
  <c r="B25" i="17"/>
  <c r="C25" i="17"/>
  <c r="D25" i="17"/>
  <c r="K25" i="17" s="1"/>
  <c r="E25" i="17"/>
  <c r="L25" i="17" s="1"/>
  <c r="G25" i="17"/>
  <c r="H25" i="17"/>
  <c r="I25" i="17"/>
  <c r="M25" i="17" s="1"/>
  <c r="J25" i="17"/>
  <c r="N25" i="17" s="1"/>
  <c r="B26" i="17"/>
  <c r="C26" i="17"/>
  <c r="D26" i="17"/>
  <c r="K26" i="17" s="1"/>
  <c r="E26" i="17"/>
  <c r="L26" i="17" s="1"/>
  <c r="G26" i="17"/>
  <c r="H26" i="17"/>
  <c r="I26" i="17"/>
  <c r="J26" i="17"/>
  <c r="N26" i="17" s="1"/>
  <c r="M26" i="17"/>
  <c r="B27" i="17"/>
  <c r="C27" i="17"/>
  <c r="D27" i="17"/>
  <c r="K27" i="17" s="1"/>
  <c r="E27" i="17"/>
  <c r="L27" i="17" s="1"/>
  <c r="G27" i="17"/>
  <c r="H27" i="17"/>
  <c r="I27" i="17"/>
  <c r="M27" i="17" s="1"/>
  <c r="J27" i="17"/>
  <c r="N27" i="17" s="1"/>
  <c r="B28" i="17"/>
  <c r="C28" i="17"/>
  <c r="D28" i="17"/>
  <c r="K28" i="17" s="1"/>
  <c r="E28" i="17"/>
  <c r="L28" i="17" s="1"/>
  <c r="G28" i="17"/>
  <c r="H28" i="17"/>
  <c r="I28" i="17"/>
  <c r="J28" i="17"/>
  <c r="N28" i="17" s="1"/>
  <c r="B29" i="17"/>
  <c r="C29" i="17"/>
  <c r="D29" i="17"/>
  <c r="K29" i="17" s="1"/>
  <c r="E29" i="17"/>
  <c r="L29" i="17" s="1"/>
  <c r="G29" i="17"/>
  <c r="H29" i="17"/>
  <c r="I29" i="17"/>
  <c r="M29" i="17" s="1"/>
  <c r="J29" i="17"/>
  <c r="N29" i="17" s="1"/>
  <c r="B30" i="17"/>
  <c r="C30" i="17"/>
  <c r="D30" i="17"/>
  <c r="E30" i="17"/>
  <c r="L30" i="17" s="1"/>
  <c r="G30" i="17"/>
  <c r="H30" i="17"/>
  <c r="I30" i="17"/>
  <c r="M30" i="17" s="1"/>
  <c r="J30" i="17"/>
  <c r="N30" i="17" s="1"/>
  <c r="K30" i="17"/>
  <c r="K18" i="17" l="1"/>
  <c r="K22" i="17"/>
  <c r="M28" i="17"/>
  <c r="K24" i="17"/>
  <c r="C4" i="17" l="1"/>
  <c r="D4" i="17"/>
  <c r="E4" i="17"/>
  <c r="G4" i="17"/>
  <c r="H4" i="17"/>
  <c r="I4" i="17"/>
  <c r="M4" i="17" s="1"/>
  <c r="J4" i="17"/>
  <c r="N4" i="17" s="1"/>
  <c r="C5" i="17"/>
  <c r="D5" i="17"/>
  <c r="E5" i="17"/>
  <c r="G5" i="17"/>
  <c r="H5" i="17"/>
  <c r="I5" i="17"/>
  <c r="M5" i="17" s="1"/>
  <c r="J5" i="17"/>
  <c r="N5" i="17" s="1"/>
  <c r="C6" i="17"/>
  <c r="D6" i="17"/>
  <c r="E6" i="17"/>
  <c r="L6" i="17" s="1"/>
  <c r="G6" i="17"/>
  <c r="H6" i="17"/>
  <c r="I6" i="17"/>
  <c r="M6" i="17" s="1"/>
  <c r="J6" i="17"/>
  <c r="N6" i="17" s="1"/>
  <c r="C7" i="17"/>
  <c r="D7" i="17"/>
  <c r="K7" i="17" s="1"/>
  <c r="E7" i="17"/>
  <c r="L7" i="17" s="1"/>
  <c r="G7" i="17"/>
  <c r="H7" i="17"/>
  <c r="I7" i="17"/>
  <c r="J7" i="17"/>
  <c r="N7" i="17" s="1"/>
  <c r="C8" i="17"/>
  <c r="D8" i="17"/>
  <c r="E8" i="17"/>
  <c r="L8" i="17" s="1"/>
  <c r="G8" i="17"/>
  <c r="H8" i="17"/>
  <c r="I8" i="17"/>
  <c r="M8" i="17" s="1"/>
  <c r="J8" i="17"/>
  <c r="N8" i="17" s="1"/>
  <c r="C9" i="17"/>
  <c r="D9" i="17"/>
  <c r="K9" i="17" s="1"/>
  <c r="E9" i="17"/>
  <c r="L9" i="17" s="1"/>
  <c r="G9" i="17"/>
  <c r="H9" i="17"/>
  <c r="I9" i="17"/>
  <c r="M9" i="17" s="1"/>
  <c r="J9" i="17"/>
  <c r="N9" i="17" s="1"/>
  <c r="C10" i="17"/>
  <c r="D10" i="17"/>
  <c r="E10" i="17"/>
  <c r="G10" i="17"/>
  <c r="H10" i="17"/>
  <c r="I10" i="17"/>
  <c r="M10" i="17" s="1"/>
  <c r="J10" i="17"/>
  <c r="N10" i="17" s="1"/>
  <c r="C11" i="17"/>
  <c r="D11" i="17"/>
  <c r="K11" i="17" s="1"/>
  <c r="E11" i="17"/>
  <c r="G11" i="17"/>
  <c r="H11" i="17"/>
  <c r="I11" i="17"/>
  <c r="M11" i="17" s="1"/>
  <c r="J11" i="17"/>
  <c r="N11" i="17" s="1"/>
  <c r="C12" i="17"/>
  <c r="D12" i="17"/>
  <c r="K12" i="17" s="1"/>
  <c r="E12" i="17"/>
  <c r="L12" i="17" s="1"/>
  <c r="G12" i="17"/>
  <c r="H12" i="17"/>
  <c r="I12" i="17"/>
  <c r="M12" i="17" s="1"/>
  <c r="J12" i="17"/>
  <c r="N12" i="17" s="1"/>
  <c r="C13" i="17"/>
  <c r="D13" i="17"/>
  <c r="E13" i="17"/>
  <c r="L13" i="17" s="1"/>
  <c r="G13" i="17"/>
  <c r="H13" i="17"/>
  <c r="I13" i="17"/>
  <c r="J13" i="17"/>
  <c r="N13" i="17" s="1"/>
  <c r="C14" i="17"/>
  <c r="D14" i="17"/>
  <c r="E14" i="17"/>
  <c r="L14" i="17" s="1"/>
  <c r="G14" i="17"/>
  <c r="H14" i="17"/>
  <c r="I14" i="17"/>
  <c r="M14" i="17" s="1"/>
  <c r="J14" i="17"/>
  <c r="N14" i="17" s="1"/>
  <c r="C15" i="17"/>
  <c r="D15" i="17"/>
  <c r="K15" i="17" s="1"/>
  <c r="E15" i="17"/>
  <c r="L15" i="17" s="1"/>
  <c r="G15" i="17"/>
  <c r="H15" i="17"/>
  <c r="I15" i="17"/>
  <c r="M15" i="17" s="1"/>
  <c r="J15" i="17"/>
  <c r="N15" i="17" s="1"/>
  <c r="C16" i="17"/>
  <c r="D16" i="17"/>
  <c r="K16" i="17" s="1"/>
  <c r="E16" i="17"/>
  <c r="L16" i="17" s="1"/>
  <c r="G16" i="17"/>
  <c r="H16" i="17"/>
  <c r="I16" i="17"/>
  <c r="M16" i="17" s="1"/>
  <c r="J16" i="17"/>
  <c r="N16" i="17" s="1"/>
  <c r="C17" i="17"/>
  <c r="D17" i="17"/>
  <c r="E17" i="17"/>
  <c r="L17" i="17" s="1"/>
  <c r="G17" i="17"/>
  <c r="H17" i="17"/>
  <c r="I17" i="17"/>
  <c r="M17" i="17" s="1"/>
  <c r="J17" i="17"/>
  <c r="N17" i="17" s="1"/>
  <c r="J3" i="17"/>
  <c r="N3" i="17" s="1"/>
  <c r="I3" i="17"/>
  <c r="H3" i="17"/>
  <c r="G3" i="17"/>
  <c r="E3" i="17"/>
  <c r="D3" i="17"/>
  <c r="K3" i="17" s="1"/>
  <c r="C3" i="17"/>
  <c r="B4" i="17"/>
  <c r="B5" i="17"/>
  <c r="L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3" i="17"/>
  <c r="K5" i="17" l="1"/>
  <c r="M13" i="17"/>
  <c r="L3" i="17"/>
  <c r="K6" i="17"/>
  <c r="K14" i="17"/>
  <c r="K8" i="17"/>
  <c r="M3" i="17"/>
  <c r="M7" i="17"/>
  <c r="L11" i="17"/>
  <c r="L10" i="17"/>
  <c r="L4" i="17"/>
  <c r="K17" i="17"/>
  <c r="K10" i="17"/>
  <c r="K13" i="17"/>
  <c r="K4" i="17"/>
</calcChain>
</file>

<file path=xl/sharedStrings.xml><?xml version="1.0" encoding="utf-8"?>
<sst xmlns="http://schemas.openxmlformats.org/spreadsheetml/2006/main" count="210" uniqueCount="69">
  <si>
    <t>岡山理科大学附属高等学校</t>
    <rPh sb="0" eb="2">
      <t>オカヤマ</t>
    </rPh>
    <rPh sb="2" eb="4">
      <t>リカ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</si>
  <si>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志願者氏名</t>
    <rPh sb="0" eb="3">
      <t>シガンシャ</t>
    </rPh>
    <rPh sb="3" eb="5">
      <t>シメイ</t>
    </rPh>
    <phoneticPr fontId="1"/>
  </si>
  <si>
    <t>枚中</t>
    <rPh sb="0" eb="1">
      <t>マイ</t>
    </rPh>
    <rPh sb="1" eb="2">
      <t>チュウ</t>
    </rPh>
    <phoneticPr fontId="1"/>
  </si>
  <si>
    <t>入試会場</t>
    <rPh sb="0" eb="2">
      <t>ニュウシ</t>
    </rPh>
    <rPh sb="2" eb="4">
      <t>カイジョウ</t>
    </rPh>
    <phoneticPr fontId="1"/>
  </si>
  <si>
    <t>志願者全員をご記入下さい。</t>
    <rPh sb="0" eb="3">
      <t>シガンシャ</t>
    </rPh>
    <rPh sb="3" eb="5">
      <t>ゼンイン</t>
    </rPh>
    <rPh sb="7" eb="9">
      <t>キニュウ</t>
    </rPh>
    <rPh sb="9" eb="10">
      <t>クダ</t>
    </rPh>
    <phoneticPr fontId="1"/>
  </si>
  <si>
    <t>専願</t>
    <rPh sb="0" eb="1">
      <t>セン</t>
    </rPh>
    <rPh sb="1" eb="2">
      <t>ガン</t>
    </rPh>
    <phoneticPr fontId="1"/>
  </si>
  <si>
    <t>中学校</t>
    <rPh sb="0" eb="3">
      <t>チュウガッコウ</t>
    </rPh>
    <phoneticPr fontId="1"/>
  </si>
  <si>
    <t>通</t>
    <rPh sb="0" eb="1">
      <t>ツウ</t>
    </rPh>
    <phoneticPr fontId="1"/>
  </si>
  <si>
    <t>円</t>
    <rPh sb="0" eb="1">
      <t>エン</t>
    </rPh>
    <phoneticPr fontId="1"/>
  </si>
  <si>
    <t>※</t>
    <phoneticPr fontId="1"/>
  </si>
  <si>
    <t>岡山　Ａ郎</t>
    <rPh sb="0" eb="2">
      <t>オカヤマ</t>
    </rPh>
    <rPh sb="4" eb="5">
      <t>ロウ</t>
    </rPh>
    <phoneticPr fontId="1"/>
  </si>
  <si>
    <t>岡山　Ｂ郎</t>
    <rPh sb="0" eb="2">
      <t>オカヤマ</t>
    </rPh>
    <rPh sb="4" eb="5">
      <t>ロウ</t>
    </rPh>
    <phoneticPr fontId="1"/>
  </si>
  <si>
    <t>岡山　Ｄ郎</t>
    <rPh sb="0" eb="2">
      <t>オカヤマ</t>
    </rPh>
    <rPh sb="4" eb="5">
      <t>ロウ</t>
    </rPh>
    <phoneticPr fontId="1"/>
  </si>
  <si>
    <t>岡山　Ｅ郎</t>
    <rPh sb="0" eb="2">
      <t>オカヤマ</t>
    </rPh>
    <rPh sb="4" eb="5">
      <t>ロウ</t>
    </rPh>
    <phoneticPr fontId="1"/>
  </si>
  <si>
    <t>岡山　Ｆ郎</t>
    <rPh sb="0" eb="2">
      <t>オカヤマ</t>
    </rPh>
    <rPh sb="4" eb="5">
      <t>ロウ</t>
    </rPh>
    <phoneticPr fontId="1"/>
  </si>
  <si>
    <t>岡山　Ｈ郎</t>
    <rPh sb="0" eb="2">
      <t>オカヤマ</t>
    </rPh>
    <rPh sb="4" eb="5">
      <t>ロウ</t>
    </rPh>
    <phoneticPr fontId="1"/>
  </si>
  <si>
    <t>岡山　Ｉ郎</t>
    <rPh sb="0" eb="2">
      <t>オカヤマ</t>
    </rPh>
    <rPh sb="4" eb="5">
      <t>ロウ</t>
    </rPh>
    <phoneticPr fontId="1"/>
  </si>
  <si>
    <t>岡山　Ｊ郎</t>
    <rPh sb="0" eb="2">
      <t>オカヤマ</t>
    </rPh>
    <rPh sb="4" eb="5">
      <t>ロウ</t>
    </rPh>
    <phoneticPr fontId="1"/>
  </si>
  <si>
    <t>岡山　Ｋ郎</t>
    <rPh sb="0" eb="2">
      <t>オカヤマ</t>
    </rPh>
    <rPh sb="4" eb="5">
      <t>ロウ</t>
    </rPh>
    <phoneticPr fontId="1"/>
  </si>
  <si>
    <t>岡山　Ｍ郎</t>
    <rPh sb="0" eb="2">
      <t>オカヤマ</t>
    </rPh>
    <rPh sb="4" eb="5">
      <t>ロウ</t>
    </rPh>
    <phoneticPr fontId="1"/>
  </si>
  <si>
    <t>岡山　Ｎ郎</t>
    <rPh sb="0" eb="2">
      <t>オカヤマ</t>
    </rPh>
    <rPh sb="4" eb="5">
      <t>ロウ</t>
    </rPh>
    <phoneticPr fontId="1"/>
  </si>
  <si>
    <t>岡山　Ｃ子</t>
    <rPh sb="0" eb="2">
      <t>オカヤマ</t>
    </rPh>
    <rPh sb="4" eb="5">
      <t>コ</t>
    </rPh>
    <phoneticPr fontId="1"/>
  </si>
  <si>
    <t>岡山　Ｇ子</t>
    <rPh sb="0" eb="2">
      <t>オカヤマ</t>
    </rPh>
    <rPh sb="4" eb="5">
      <t>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</si>
  <si>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</si>
  <si>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</si>
  <si>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受験料
（自動計算）</t>
    <rPh sb="0" eb="3">
      <t>ジュケンリョウ</t>
    </rPh>
    <rPh sb="5" eb="7">
      <t>ジドウ</t>
    </rPh>
    <rPh sb="7" eb="9">
      <t>ケイサン</t>
    </rPh>
    <phoneticPr fontId="1"/>
  </si>
  <si>
    <t>岡山　Ｌ郎</t>
    <rPh sb="0" eb="2">
      <t>オカヤマ</t>
    </rPh>
    <rPh sb="4" eb="5">
      <t>ロウ</t>
    </rPh>
    <phoneticPr fontId="1"/>
  </si>
  <si>
    <t>岡山　Ｏ郎</t>
    <rPh sb="0" eb="2">
      <t>オカヤマ</t>
    </rPh>
    <rPh sb="4" eb="5">
      <t>ロウ</t>
    </rPh>
    <phoneticPr fontId="1"/>
  </si>
  <si>
    <t>この表は選抜１期入試のみ提出下さい。</t>
    <rPh sb="2" eb="3">
      <t>ヒョウ</t>
    </rPh>
    <rPh sb="4" eb="6">
      <t>センバツ</t>
    </rPh>
    <rPh sb="7" eb="10">
      <t>キニュウシ</t>
    </rPh>
    <rPh sb="12" eb="14">
      <t>テイシュツ</t>
    </rPh>
    <rPh sb="14" eb="15">
      <t>クダ</t>
    </rPh>
    <phoneticPr fontId="1"/>
  </si>
  <si>
    <t>入試会場順の科･コース順で記入して下さい。</t>
    <rPh sb="17" eb="18">
      <t>クダ</t>
    </rPh>
    <phoneticPr fontId="1"/>
  </si>
  <si>
    <t>選抜1期のみ</t>
    <rPh sb="0" eb="2">
      <t>センバツ</t>
    </rPh>
    <rPh sb="2" eb="4">
      <t>イッキ</t>
    </rPh>
    <phoneticPr fontId="1"/>
  </si>
  <si>
    <t>出願するコース</t>
    <phoneticPr fontId="1"/>
  </si>
  <si>
    <t>入力担当者</t>
    <rPh sb="0" eb="2">
      <t>ニュウリョク</t>
    </rPh>
    <rPh sb="2" eb="5">
      <t>タントウシャ</t>
    </rPh>
    <phoneticPr fontId="1"/>
  </si>
  <si>
    <t>印</t>
    <rPh sb="0" eb="1">
      <t>イン</t>
    </rPh>
    <phoneticPr fontId="1"/>
  </si>
  <si>
    <t>理大　太郎</t>
    <rPh sb="0" eb="1">
      <t>リ</t>
    </rPh>
    <rPh sb="1" eb="2">
      <t>ダイ</t>
    </rPh>
    <rPh sb="3" eb="5">
      <t>タロウ</t>
    </rPh>
    <phoneticPr fontId="1"/>
  </si>
  <si>
    <t>平成31年</t>
    <rPh sb="0" eb="2">
      <t>ヘイセイ</t>
    </rPh>
    <rPh sb="4" eb="5">
      <t>ネン</t>
    </rPh>
    <phoneticPr fontId="1"/>
  </si>
  <si>
    <t>推薦/一般</t>
    <rPh sb="0" eb="2">
      <t>スイセン</t>
    </rPh>
    <rPh sb="3" eb="5">
      <t>イッパン</t>
    </rPh>
    <phoneticPr fontId="1"/>
  </si>
  <si>
    <t>１日目の第１希望</t>
    <rPh sb="1" eb="2">
      <t>ニチ</t>
    </rPh>
    <rPh sb="2" eb="3">
      <t>メ</t>
    </rPh>
    <rPh sb="4" eb="5">
      <t>ダイ</t>
    </rPh>
    <rPh sb="6" eb="8">
      <t>キボウ</t>
    </rPh>
    <phoneticPr fontId="1"/>
  </si>
  <si>
    <t>2日目の第１希望</t>
    <rPh sb="1" eb="2">
      <t>ニチ</t>
    </rPh>
    <rPh sb="2" eb="3">
      <t>メ</t>
    </rPh>
    <phoneticPr fontId="1"/>
  </si>
  <si>
    <t>専願専願</t>
    <rPh sb="0" eb="1">
      <t>セン</t>
    </rPh>
    <rPh sb="1" eb="2">
      <t>ガン</t>
    </rPh>
    <rPh sb="2" eb="3">
      <t>セン</t>
    </rPh>
    <rPh sb="3" eb="4">
      <t>ガン</t>
    </rPh>
    <phoneticPr fontId="1"/>
  </si>
  <si>
    <t>④インターナショナル</t>
  </si>
  <si>
    <t>①本校</t>
  </si>
  <si>
    <t>①本校④インターナショナル</t>
    <rPh sb="1" eb="2">
      <t>ホン</t>
    </rPh>
    <rPh sb="2" eb="3">
      <t>コウ</t>
    </rPh>
    <phoneticPr fontId="1"/>
  </si>
  <si>
    <t>①本校推薦(面接のみ)</t>
    <rPh sb="1" eb="2">
      <t>ホン</t>
    </rPh>
    <rPh sb="2" eb="3">
      <t>コウ</t>
    </rPh>
    <phoneticPr fontId="1"/>
  </si>
  <si>
    <t>入学志願者一覧表</t>
    <rPh sb="0" eb="2">
      <t>ニュウガク</t>
    </rPh>
    <rPh sb="2" eb="5">
      <t>シガンシャ</t>
    </rPh>
    <rPh sb="5" eb="7">
      <t>イチラン</t>
    </rPh>
    <rPh sb="7" eb="8">
      <t>ヒョウ</t>
    </rPh>
    <phoneticPr fontId="1"/>
  </si>
  <si>
    <t>○</t>
  </si>
  <si>
    <t>枚目</t>
    <rPh sb="0" eb="1">
      <t>マイ</t>
    </rPh>
    <rPh sb="1" eb="2">
      <t>メ</t>
    </rPh>
    <phoneticPr fontId="1"/>
  </si>
  <si>
    <t>第1-コース</t>
    <rPh sb="0" eb="1">
      <t>ダイ</t>
    </rPh>
    <phoneticPr fontId="1"/>
  </si>
  <si>
    <t>第1-推一</t>
    <rPh sb="0" eb="1">
      <t>ダイ</t>
    </rPh>
    <rPh sb="3" eb="4">
      <t>スイ</t>
    </rPh>
    <rPh sb="4" eb="5">
      <t>イチ</t>
    </rPh>
    <phoneticPr fontId="1"/>
  </si>
  <si>
    <t>第2-会場</t>
    <rPh sb="0" eb="1">
      <t>ダイ</t>
    </rPh>
    <rPh sb="3" eb="5">
      <t>カイジョウ</t>
    </rPh>
    <phoneticPr fontId="1"/>
  </si>
  <si>
    <t>第2-コース</t>
    <rPh sb="0" eb="1">
      <t>ダイ</t>
    </rPh>
    <phoneticPr fontId="1"/>
  </si>
  <si>
    <t>第2-推一</t>
    <rPh sb="0" eb="1">
      <t>ダイ</t>
    </rPh>
    <rPh sb="3" eb="4">
      <t>スイ</t>
    </rPh>
    <rPh sb="4" eb="5">
      <t>イチ</t>
    </rPh>
    <phoneticPr fontId="1"/>
  </si>
  <si>
    <t>志願者名</t>
    <rPh sb="0" eb="3">
      <t>シガンシャ</t>
    </rPh>
    <rPh sb="3" eb="4">
      <t>メイ</t>
    </rPh>
    <phoneticPr fontId="1"/>
  </si>
  <si>
    <t>第1-会場</t>
    <rPh sb="0" eb="1">
      <t>ダイ</t>
    </rPh>
    <rPh sb="3" eb="5">
      <t>カイジョウ</t>
    </rPh>
    <phoneticPr fontId="1"/>
  </si>
  <si>
    <t>第1-専願</t>
    <rPh sb="0" eb="1">
      <t>ダイ</t>
    </rPh>
    <rPh sb="3" eb="4">
      <t>セン</t>
    </rPh>
    <rPh sb="4" eb="5">
      <t>ガン</t>
    </rPh>
    <phoneticPr fontId="1"/>
  </si>
  <si>
    <t>第2-専願</t>
    <rPh sb="0" eb="1">
      <t>ダイ</t>
    </rPh>
    <rPh sb="3" eb="4">
      <t>セン</t>
    </rPh>
    <rPh sb="4" eb="5">
      <t>ガン</t>
    </rPh>
    <phoneticPr fontId="1"/>
  </si>
  <si>
    <t>「印刷プレビュー」で確認後、印刷してください。</t>
    <rPh sb="1" eb="3">
      <t>インサツ</t>
    </rPh>
    <rPh sb="10" eb="12">
      <t>カクニン</t>
    </rPh>
    <rPh sb="12" eb="13">
      <t>ゴ</t>
    </rPh>
    <rPh sb="14" eb="16">
      <t>インサツ</t>
    </rPh>
    <phoneticPr fontId="1"/>
  </si>
  <si>
    <t>修正が必要な場合は、「志願者一覧」のシートで修正後、再度赤いボタンをクリックしてください。</t>
    <rPh sb="0" eb="2">
      <t>シュウセイ</t>
    </rPh>
    <rPh sb="3" eb="5">
      <t>ヒツヨウ</t>
    </rPh>
    <rPh sb="6" eb="8">
      <t>バアイ</t>
    </rPh>
    <rPh sb="11" eb="14">
      <t>シガンシャ</t>
    </rPh>
    <rPh sb="14" eb="16">
      <t>イチラン</t>
    </rPh>
    <rPh sb="22" eb="25">
      <t>シュウセイゴ</t>
    </rPh>
    <rPh sb="26" eb="28">
      <t>サイド</t>
    </rPh>
    <rPh sb="28" eb="29">
      <t>アカ</t>
    </rPh>
    <phoneticPr fontId="1"/>
  </si>
  <si>
    <t>①グローバルサイエンス（特進）</t>
    <rPh sb="12" eb="14">
      <t>トクシン</t>
    </rPh>
    <phoneticPr fontId="17"/>
  </si>
  <si>
    <t>推薦(筆記も受ける)</t>
    <rPh sb="0" eb="2">
      <t>スイセン</t>
    </rPh>
    <rPh sb="3" eb="5">
      <t>ヒッキ</t>
    </rPh>
    <rPh sb="6" eb="7">
      <t>ウ</t>
    </rPh>
    <phoneticPr fontId="17"/>
  </si>
  <si>
    <t>一般･特待生</t>
    <rPh sb="0" eb="2">
      <t>イッパン</t>
    </rPh>
    <rPh sb="3" eb="6">
      <t>トクタイセイ</t>
    </rPh>
    <phoneticPr fontId="17"/>
  </si>
  <si>
    <t>②グローバルサイエンス（進学）</t>
    <rPh sb="12" eb="14">
      <t>シンガク</t>
    </rPh>
    <phoneticPr fontId="17"/>
  </si>
  <si>
    <t>推薦(面接のみ)</t>
    <rPh sb="0" eb="2">
      <t>スイセン</t>
    </rPh>
    <rPh sb="3" eb="5">
      <t>メンセツ</t>
    </rPh>
    <phoneticPr fontId="17"/>
  </si>
  <si>
    <t>②倉敷</t>
  </si>
  <si>
    <t>⑤スポーツサイエンス</t>
  </si>
  <si>
    <t>③総合進学</t>
    <rPh sb="1" eb="3">
      <t>ソウゴウ</t>
    </rPh>
    <rPh sb="3" eb="5">
      <t>シンガク</t>
    </rPh>
    <phoneticPr fontId="17"/>
  </si>
  <si>
    <t>③玉野</t>
  </si>
  <si>
    <t>受験料</t>
    <rPh sb="0" eb="3">
      <t>ジュケンリョウ</t>
    </rPh>
    <phoneticPr fontId="1"/>
  </si>
  <si>
    <t>岡山市立○○</t>
    <rPh sb="0" eb="4">
      <t>オカヤマシリツ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</si>
</sst>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sz val="12"/>
      <color rgb="FFC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0" fillId="0" borderId="0" xfId="0" applyNumberFormat="1">
      <alignment vertical="center"/>
    </xf>
    <xf numFmtId="0" fontId="3" fillId="0" borderId="13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13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38" fontId="3" fillId="0" borderId="0" xfId="1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left"/>
    </xf>
    <xf numFmtId="38" fontId="3" fillId="0" borderId="21" xfId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/>
    </xf>
    <xf numFmtId="38" fontId="3" fillId="0" borderId="7" xfId="1" applyFont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18" fillId="0" borderId="0" xfId="2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38" fontId="8" fillId="0" borderId="11" xfId="1" applyFont="1" applyBorder="1" applyAlignment="1" applyProtection="1">
      <alignment horizontal="right" vertical="center"/>
    </xf>
    <xf numFmtId="38" fontId="8" fillId="0" borderId="5" xfId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38" fontId="3" fillId="0" borderId="18" xfId="1" applyFont="1" applyBorder="1" applyAlignment="1" applyProtection="1">
      <alignment horizontal="right" vertical="center"/>
    </xf>
    <xf numFmtId="38" fontId="3" fillId="0" borderId="19" xfId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38" fontId="3" fillId="0" borderId="0" xfId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</xf>
    <xf numFmtId="38" fontId="6" fillId="0" borderId="18" xfId="1" applyFont="1" applyBorder="1" applyAlignment="1" applyProtection="1">
      <alignment horizontal="right" vertical="center"/>
    </xf>
    <xf numFmtId="38" fontId="6" fillId="0" borderId="19" xfId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vertical="center"/>
    </xf>
    <xf numFmtId="38" fontId="6" fillId="0" borderId="21" xfId="1" applyFont="1" applyBorder="1" applyAlignment="1" applyProtection="1">
      <alignment vertical="center"/>
    </xf>
    <xf numFmtId="38" fontId="6" fillId="0" borderId="11" xfId="1" applyFont="1" applyBorder="1" applyAlignment="1" applyProtection="1">
      <alignment horizontal="right" vertical="center"/>
    </xf>
    <xf numFmtId="38" fontId="6" fillId="0" borderId="5" xfId="1" applyFont="1" applyBorder="1" applyAlignment="1" applyProtection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9">
    <dxf>
      <fill>
        <patternFill>
          <bgColor rgb="FFFF66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FF"/>
      <color rgb="FFEDF694"/>
      <color rgb="FFF4F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5"/>
  <sheetViews>
    <sheetView zoomScaleNormal="100" zoomScaleSheetLayoutView="100" workbookViewId="0">
      <selection activeCell="B9" sqref="B9"/>
    </sheetView>
  </sheetViews>
  <sheetFormatPr defaultRowHeight="13.5" x14ac:dyDescent="0.15"/>
  <cols>
    <col min="1" max="1" width="3.75" style="18" customWidth="1"/>
    <col min="2" max="2" width="13.75" style="18" customWidth="1"/>
    <col min="3" max="3" width="8.375" style="18" customWidth="1"/>
    <col min="4" max="4" width="23.375" style="18" customWidth="1"/>
    <col min="5" max="5" width="13.375" style="18" customWidth="1"/>
    <col min="6" max="6" width="6.625" style="18" customWidth="1"/>
    <col min="7" max="7" width="8.375" style="18" customWidth="1"/>
    <col min="8" max="8" width="23.375" style="18" customWidth="1"/>
    <col min="9" max="9" width="13.375" style="18" customWidth="1"/>
    <col min="10" max="10" width="6.625" style="18" customWidth="1"/>
    <col min="11" max="11" width="4.625" style="21" customWidth="1"/>
    <col min="12" max="12" width="5.25" style="21" bestFit="1" customWidth="1"/>
    <col min="13" max="13" width="4.625" style="21" customWidth="1"/>
    <col min="14" max="14" width="5.25" style="21" bestFit="1" customWidth="1"/>
    <col min="15" max="16384" width="9" style="18"/>
  </cols>
  <sheetData>
    <row r="1" spans="1:16" x14ac:dyDescent="0.15">
      <c r="A1" s="14" t="s">
        <v>0</v>
      </c>
      <c r="B1" s="14"/>
      <c r="C1" s="15"/>
      <c r="D1" s="15"/>
      <c r="E1" s="15"/>
      <c r="F1" s="75"/>
      <c r="G1" s="15"/>
      <c r="H1" s="94" t="s">
        <v>35</v>
      </c>
      <c r="I1" s="94"/>
      <c r="J1" s="94"/>
      <c r="K1" s="122">
        <v>1</v>
      </c>
      <c r="L1" s="78" t="s">
        <v>24</v>
      </c>
      <c r="M1" s="122">
        <v>10</v>
      </c>
      <c r="N1" s="17" t="s">
        <v>23</v>
      </c>
    </row>
    <row r="2" spans="1:16" ht="17.25" x14ac:dyDescent="0.15">
      <c r="A2" s="15"/>
      <c r="B2" s="15"/>
      <c r="C2" s="89" t="s">
        <v>44</v>
      </c>
      <c r="D2" s="89"/>
      <c r="E2" s="89"/>
      <c r="F2" s="89"/>
      <c r="G2" s="89"/>
      <c r="H2" s="89"/>
      <c r="I2" s="89"/>
      <c r="J2" s="89"/>
      <c r="K2" s="89"/>
      <c r="L2" s="19"/>
      <c r="M2" s="19"/>
      <c r="N2" s="14"/>
    </row>
    <row r="3" spans="1:16" ht="17.25" customHeight="1" x14ac:dyDescent="0.15">
      <c r="A3" s="15"/>
      <c r="B3" s="15"/>
      <c r="C3" s="89"/>
      <c r="D3" s="89"/>
      <c r="E3" s="89"/>
      <c r="F3" s="89"/>
      <c r="G3" s="89"/>
      <c r="H3" s="89"/>
      <c r="I3" s="89"/>
      <c r="J3" s="89"/>
      <c r="K3" s="89"/>
      <c r="L3" s="19"/>
      <c r="M3" s="19"/>
      <c r="N3" s="14"/>
    </row>
    <row r="4" spans="1:16" ht="17.25" customHeight="1" x14ac:dyDescent="0.15">
      <c r="A4" s="15"/>
      <c r="B4" s="15"/>
      <c r="C4" s="15"/>
      <c r="D4" s="15"/>
      <c r="E4" s="15"/>
      <c r="F4" s="15"/>
      <c r="G4" s="15"/>
      <c r="H4" s="23" t="s">
        <v>32</v>
      </c>
      <c r="I4" s="23"/>
      <c r="J4" s="23"/>
      <c r="K4" s="14"/>
      <c r="L4" s="52"/>
      <c r="M4" s="52"/>
      <c r="N4" s="52"/>
    </row>
    <row r="5" spans="1:16" ht="14.25" customHeight="1" x14ac:dyDescent="0.15">
      <c r="A5" s="118" t="s">
        <v>68</v>
      </c>
      <c r="B5" s="118"/>
      <c r="C5" s="118"/>
      <c r="D5" s="95" t="s">
        <v>6</v>
      </c>
      <c r="E5" s="76"/>
      <c r="F5" s="22"/>
      <c r="G5" s="23"/>
      <c r="H5" s="120" t="s">
        <v>34</v>
      </c>
      <c r="I5" s="120"/>
      <c r="J5" s="120"/>
      <c r="K5" s="120"/>
      <c r="L5" s="52"/>
      <c r="M5" s="52"/>
      <c r="N5" s="52"/>
    </row>
    <row r="6" spans="1:16" ht="14.25" customHeight="1" x14ac:dyDescent="0.15">
      <c r="A6" s="119"/>
      <c r="B6" s="119"/>
      <c r="C6" s="119"/>
      <c r="D6" s="96"/>
      <c r="E6" s="76"/>
      <c r="F6" s="24"/>
      <c r="G6" s="24"/>
      <c r="H6" s="121"/>
      <c r="I6" s="121"/>
      <c r="J6" s="121"/>
      <c r="K6" s="121"/>
      <c r="L6" s="52" t="s">
        <v>33</v>
      </c>
      <c r="M6" s="52"/>
      <c r="N6" s="52"/>
    </row>
    <row r="7" spans="1:16" ht="14.25" customHeight="1" x14ac:dyDescent="0.15">
      <c r="A7" s="15"/>
      <c r="B7" s="15"/>
      <c r="C7" s="15"/>
      <c r="D7" s="54"/>
      <c r="E7" s="55"/>
      <c r="F7" s="24"/>
      <c r="G7" s="24"/>
      <c r="H7" s="53"/>
      <c r="I7" s="53"/>
      <c r="J7" s="53"/>
      <c r="K7" s="53"/>
      <c r="L7" s="52"/>
      <c r="M7" s="52"/>
      <c r="N7" s="52"/>
    </row>
    <row r="8" spans="1:16" ht="19.5" customHeight="1" x14ac:dyDescent="0.15">
      <c r="A8" s="15"/>
      <c r="B8" s="15"/>
      <c r="C8" s="40"/>
      <c r="D8"/>
      <c r="E8"/>
      <c r="F8"/>
      <c r="G8"/>
      <c r="H8"/>
      <c r="I8" s="76"/>
      <c r="J8" s="76"/>
      <c r="K8" s="25"/>
      <c r="L8" s="14"/>
      <c r="M8" s="14"/>
      <c r="N8" s="25"/>
    </row>
    <row r="9" spans="1:16" ht="19.5" customHeight="1" thickBot="1" x14ac:dyDescent="0.2">
      <c r="A9" s="26"/>
      <c r="B9" s="27"/>
      <c r="C9" s="77"/>
      <c r="D9"/>
      <c r="E9"/>
      <c r="F9"/>
      <c r="G9"/>
      <c r="H9"/>
      <c r="I9" s="17"/>
      <c r="J9" s="77"/>
      <c r="K9" s="25"/>
      <c r="L9" s="14"/>
      <c r="M9" s="14"/>
      <c r="N9" s="25"/>
    </row>
    <row r="10" spans="1:16" ht="19.5" customHeight="1" thickBot="1" x14ac:dyDescent="0.2">
      <c r="C10" s="77"/>
      <c r="D10"/>
      <c r="E10"/>
      <c r="F10"/>
      <c r="G10"/>
      <c r="H10" s="66"/>
      <c r="I10" s="123">
        <v>22</v>
      </c>
      <c r="J10" s="58" t="s">
        <v>7</v>
      </c>
      <c r="K10" s="124">
        <v>65000</v>
      </c>
      <c r="L10" s="125"/>
      <c r="M10" s="125"/>
      <c r="N10" s="59" t="s">
        <v>8</v>
      </c>
    </row>
    <row r="11" spans="1:16" ht="19.5" customHeight="1" x14ac:dyDescent="0.15">
      <c r="A11" s="103" t="s">
        <v>30</v>
      </c>
      <c r="B11" s="104"/>
      <c r="C11" s="20"/>
      <c r="D11"/>
      <c r="E11"/>
      <c r="F11"/>
      <c r="G11"/>
      <c r="H11"/>
      <c r="I11" s="32"/>
      <c r="J11" s="60"/>
      <c r="K11" s="126">
        <v>1</v>
      </c>
      <c r="L11" s="62" t="s">
        <v>46</v>
      </c>
      <c r="M11" s="127">
        <v>1</v>
      </c>
      <c r="N11" s="62" t="s">
        <v>2</v>
      </c>
      <c r="O11" s="74"/>
      <c r="P11" s="73"/>
    </row>
    <row r="12" spans="1:16" ht="19.5" customHeight="1" x14ac:dyDescent="0.15">
      <c r="A12" s="90" t="s">
        <v>1</v>
      </c>
      <c r="B12" s="91"/>
      <c r="C12" s="82" t="s">
        <v>37</v>
      </c>
      <c r="D12" s="82"/>
      <c r="E12" s="82"/>
      <c r="F12" s="82"/>
      <c r="G12" s="106" t="s">
        <v>38</v>
      </c>
      <c r="H12" s="107"/>
      <c r="I12" s="107"/>
      <c r="J12" s="108"/>
      <c r="K12" s="83" t="s">
        <v>67</v>
      </c>
      <c r="L12" s="84"/>
      <c r="M12" s="84"/>
      <c r="N12" s="85"/>
      <c r="O12" s="73"/>
    </row>
    <row r="13" spans="1:16" ht="21.75" customHeight="1" x14ac:dyDescent="0.15">
      <c r="A13" s="92"/>
      <c r="B13" s="93"/>
      <c r="C13" s="68" t="s">
        <v>3</v>
      </c>
      <c r="D13" s="69" t="s">
        <v>31</v>
      </c>
      <c r="E13" s="70" t="s">
        <v>36</v>
      </c>
      <c r="F13" s="71" t="s">
        <v>5</v>
      </c>
      <c r="G13" s="68" t="s">
        <v>3</v>
      </c>
      <c r="H13" s="69" t="s">
        <v>31</v>
      </c>
      <c r="I13" s="70" t="s">
        <v>36</v>
      </c>
      <c r="J13" s="71" t="s">
        <v>5</v>
      </c>
      <c r="K13" s="86"/>
      <c r="L13" s="87"/>
      <c r="M13" s="87"/>
      <c r="N13" s="88"/>
      <c r="O13" s="73"/>
    </row>
    <row r="14" spans="1:16" ht="21.75" customHeight="1" x14ac:dyDescent="0.15">
      <c r="A14" s="79">
        <v>1</v>
      </c>
      <c r="B14" s="41" t="s">
        <v>10</v>
      </c>
      <c r="C14" s="41" t="s">
        <v>41</v>
      </c>
      <c r="D14" s="5" t="s">
        <v>58</v>
      </c>
      <c r="E14" s="6" t="s">
        <v>59</v>
      </c>
      <c r="F14" s="1"/>
      <c r="G14" s="41"/>
      <c r="H14" s="5"/>
      <c r="I14" s="6"/>
      <c r="J14" s="1"/>
      <c r="K14" s="128">
        <f>IF(B14="","",(IF(COUNTA(D14,H14)&gt;0,1,0)-IF(COUNTIF(F14:J14,"○")=0,0,1))*13000)</f>
        <v>13000</v>
      </c>
      <c r="L14" s="128"/>
      <c r="M14" s="128"/>
      <c r="N14" s="129"/>
    </row>
    <row r="15" spans="1:16" ht="21.75" customHeight="1" x14ac:dyDescent="0.15">
      <c r="A15" s="79">
        <v>2</v>
      </c>
      <c r="B15" s="41" t="s">
        <v>11</v>
      </c>
      <c r="C15" s="41" t="s">
        <v>41</v>
      </c>
      <c r="D15" s="5" t="s">
        <v>40</v>
      </c>
      <c r="E15" s="6" t="s">
        <v>60</v>
      </c>
      <c r="F15" s="1" t="s">
        <v>45</v>
      </c>
      <c r="G15" s="41" t="s">
        <v>41</v>
      </c>
      <c r="H15" s="5" t="s">
        <v>61</v>
      </c>
      <c r="I15" s="6" t="s">
        <v>62</v>
      </c>
      <c r="J15" s="1"/>
      <c r="K15" s="128">
        <f>IF(B15="","",(IF(COUNTA(D15,H15)&gt;0,1,0)-IF(COUNTIF(F15:J15,"○")=0,0,1))*13000)</f>
        <v>0</v>
      </c>
      <c r="L15" s="128"/>
      <c r="M15" s="128"/>
      <c r="N15" s="129"/>
    </row>
    <row r="16" spans="1:16" ht="21.75" customHeight="1" x14ac:dyDescent="0.15">
      <c r="A16" s="79">
        <v>3</v>
      </c>
      <c r="B16" s="41" t="s">
        <v>21</v>
      </c>
      <c r="C16" s="41" t="s">
        <v>41</v>
      </c>
      <c r="D16" s="5" t="s">
        <v>40</v>
      </c>
      <c r="E16" s="6" t="s">
        <v>60</v>
      </c>
      <c r="F16" s="1"/>
      <c r="G16" s="41" t="s">
        <v>63</v>
      </c>
      <c r="H16" s="5" t="s">
        <v>61</v>
      </c>
      <c r="I16" s="6" t="s">
        <v>62</v>
      </c>
      <c r="J16" s="1"/>
      <c r="K16" s="128">
        <f t="shared" ref="K16:K28" si="0">IF(B16="","",(IF(COUNTA(D16,H16)&gt;0,1,0)-IF(COUNTIF(F16:J16,"○")=0,0,1))*13000)</f>
        <v>13000</v>
      </c>
      <c r="L16" s="128"/>
      <c r="M16" s="128"/>
      <c r="N16" s="129"/>
    </row>
    <row r="17" spans="1:14" ht="21.75" customHeight="1" x14ac:dyDescent="0.15">
      <c r="A17" s="67">
        <v>4</v>
      </c>
      <c r="B17" s="41" t="s">
        <v>12</v>
      </c>
      <c r="C17" s="41" t="s">
        <v>41</v>
      </c>
      <c r="D17" s="5" t="s">
        <v>40</v>
      </c>
      <c r="E17" s="6" t="s">
        <v>59</v>
      </c>
      <c r="F17" s="1"/>
      <c r="G17" s="41" t="s">
        <v>63</v>
      </c>
      <c r="H17" s="5" t="s">
        <v>61</v>
      </c>
      <c r="I17" s="6" t="s">
        <v>60</v>
      </c>
      <c r="J17" s="1" t="s">
        <v>45</v>
      </c>
      <c r="K17" s="128">
        <f t="shared" si="0"/>
        <v>0</v>
      </c>
      <c r="L17" s="128"/>
      <c r="M17" s="128"/>
      <c r="N17" s="129"/>
    </row>
    <row r="18" spans="1:14" ht="21.75" customHeight="1" x14ac:dyDescent="0.15">
      <c r="A18" s="67">
        <v>5</v>
      </c>
      <c r="B18" s="41" t="s">
        <v>13</v>
      </c>
      <c r="C18" s="41" t="s">
        <v>41</v>
      </c>
      <c r="D18" s="5" t="s">
        <v>40</v>
      </c>
      <c r="E18" s="6" t="s">
        <v>59</v>
      </c>
      <c r="F18" s="1" t="s">
        <v>45</v>
      </c>
      <c r="G18" s="41"/>
      <c r="H18" s="5"/>
      <c r="I18" s="6"/>
      <c r="J18" s="1"/>
      <c r="K18" s="128">
        <f t="shared" si="0"/>
        <v>0</v>
      </c>
      <c r="L18" s="128"/>
      <c r="M18" s="128"/>
      <c r="N18" s="129"/>
    </row>
    <row r="19" spans="1:14" ht="21.75" customHeight="1" x14ac:dyDescent="0.15">
      <c r="A19" s="67">
        <v>6</v>
      </c>
      <c r="B19" s="41" t="s">
        <v>14</v>
      </c>
      <c r="C19" s="41" t="s">
        <v>41</v>
      </c>
      <c r="D19" s="5" t="s">
        <v>64</v>
      </c>
      <c r="E19" s="6" t="s">
        <v>59</v>
      </c>
      <c r="F19" s="1" t="s">
        <v>45</v>
      </c>
      <c r="G19" s="41" t="s">
        <v>41</v>
      </c>
      <c r="H19" s="5" t="s">
        <v>61</v>
      </c>
      <c r="I19" s="6" t="s">
        <v>62</v>
      </c>
      <c r="J19" s="1"/>
      <c r="K19" s="128">
        <f t="shared" si="0"/>
        <v>0</v>
      </c>
      <c r="L19" s="128"/>
      <c r="M19" s="128"/>
      <c r="N19" s="129"/>
    </row>
    <row r="20" spans="1:14" ht="21.75" customHeight="1" x14ac:dyDescent="0.15">
      <c r="A20" s="67">
        <v>7</v>
      </c>
      <c r="B20" s="41" t="s">
        <v>22</v>
      </c>
      <c r="C20" s="41" t="s">
        <v>41</v>
      </c>
      <c r="D20" s="5" t="s">
        <v>64</v>
      </c>
      <c r="E20" s="6" t="s">
        <v>60</v>
      </c>
      <c r="F20" s="1"/>
      <c r="G20" s="41" t="s">
        <v>41</v>
      </c>
      <c r="H20" s="5" t="s">
        <v>65</v>
      </c>
      <c r="I20" s="6" t="s">
        <v>59</v>
      </c>
      <c r="J20" s="1"/>
      <c r="K20" s="128">
        <f t="shared" si="0"/>
        <v>13000</v>
      </c>
      <c r="L20" s="128"/>
      <c r="M20" s="128"/>
      <c r="N20" s="129"/>
    </row>
    <row r="21" spans="1:14" ht="21.75" customHeight="1" x14ac:dyDescent="0.15">
      <c r="A21" s="67">
        <v>8</v>
      </c>
      <c r="B21" s="41" t="s">
        <v>15</v>
      </c>
      <c r="C21" s="41" t="s">
        <v>41</v>
      </c>
      <c r="D21" s="5" t="s">
        <v>64</v>
      </c>
      <c r="E21" s="6" t="s">
        <v>60</v>
      </c>
      <c r="F21" s="1"/>
      <c r="G21" s="41" t="s">
        <v>66</v>
      </c>
      <c r="H21" s="5" t="s">
        <v>65</v>
      </c>
      <c r="I21" s="6" t="s">
        <v>62</v>
      </c>
      <c r="J21" s="1" t="s">
        <v>45</v>
      </c>
      <c r="K21" s="128">
        <f t="shared" si="0"/>
        <v>0</v>
      </c>
      <c r="L21" s="128"/>
      <c r="M21" s="128"/>
      <c r="N21" s="129"/>
    </row>
    <row r="22" spans="1:14" ht="21.75" customHeight="1" x14ac:dyDescent="0.15">
      <c r="A22" s="67">
        <v>9</v>
      </c>
      <c r="B22" s="41" t="s">
        <v>16</v>
      </c>
      <c r="C22" s="41" t="s">
        <v>63</v>
      </c>
      <c r="D22" s="5" t="s">
        <v>58</v>
      </c>
      <c r="E22" s="6" t="s">
        <v>59</v>
      </c>
      <c r="F22" s="1" t="s">
        <v>45</v>
      </c>
      <c r="G22" s="41"/>
      <c r="H22" s="5"/>
      <c r="I22" s="6"/>
      <c r="J22" s="1"/>
      <c r="K22" s="128">
        <f t="shared" si="0"/>
        <v>0</v>
      </c>
      <c r="L22" s="128"/>
      <c r="M22" s="128"/>
      <c r="N22" s="129"/>
    </row>
    <row r="23" spans="1:14" ht="21.75" customHeight="1" x14ac:dyDescent="0.15">
      <c r="A23" s="67">
        <v>10</v>
      </c>
      <c r="B23" s="41" t="s">
        <v>17</v>
      </c>
      <c r="C23" s="41" t="s">
        <v>63</v>
      </c>
      <c r="D23" s="5" t="s">
        <v>64</v>
      </c>
      <c r="E23" s="6" t="s">
        <v>62</v>
      </c>
      <c r="F23" s="1"/>
      <c r="G23" s="41" t="s">
        <v>41</v>
      </c>
      <c r="H23" s="5" t="s">
        <v>65</v>
      </c>
      <c r="I23" s="6" t="s">
        <v>60</v>
      </c>
      <c r="J23" s="1"/>
      <c r="K23" s="128">
        <f t="shared" si="0"/>
        <v>13000</v>
      </c>
      <c r="L23" s="128"/>
      <c r="M23" s="128"/>
      <c r="N23" s="129"/>
    </row>
    <row r="24" spans="1:14" ht="21.75" customHeight="1" x14ac:dyDescent="0.15">
      <c r="A24" s="67">
        <v>11</v>
      </c>
      <c r="B24" s="41" t="s">
        <v>18</v>
      </c>
      <c r="C24" s="41" t="s">
        <v>66</v>
      </c>
      <c r="D24" s="5" t="s">
        <v>40</v>
      </c>
      <c r="E24" s="6" t="s">
        <v>59</v>
      </c>
      <c r="F24" s="1" t="s">
        <v>45</v>
      </c>
      <c r="G24" s="41"/>
      <c r="H24" s="5"/>
      <c r="I24" s="6"/>
      <c r="J24" s="1"/>
      <c r="K24" s="128">
        <f t="shared" si="0"/>
        <v>0</v>
      </c>
      <c r="L24" s="128"/>
      <c r="M24" s="128"/>
      <c r="N24" s="129"/>
    </row>
    <row r="25" spans="1:14" ht="21.75" customHeight="1" x14ac:dyDescent="0.15">
      <c r="A25" s="67">
        <v>12</v>
      </c>
      <c r="B25" s="41" t="s">
        <v>26</v>
      </c>
      <c r="C25" s="41"/>
      <c r="D25" s="5"/>
      <c r="E25" s="6"/>
      <c r="F25" s="1"/>
      <c r="G25" s="41" t="s">
        <v>41</v>
      </c>
      <c r="H25" s="5" t="s">
        <v>61</v>
      </c>
      <c r="I25" s="6" t="s">
        <v>60</v>
      </c>
      <c r="J25" s="1" t="s">
        <v>45</v>
      </c>
      <c r="K25" s="128">
        <f t="shared" si="0"/>
        <v>0</v>
      </c>
      <c r="L25" s="128"/>
      <c r="M25" s="128"/>
      <c r="N25" s="129"/>
    </row>
    <row r="26" spans="1:14" ht="21.75" customHeight="1" x14ac:dyDescent="0.15">
      <c r="A26" s="67">
        <v>13</v>
      </c>
      <c r="B26" s="41" t="s">
        <v>19</v>
      </c>
      <c r="C26" s="41"/>
      <c r="D26" s="5"/>
      <c r="E26" s="6"/>
      <c r="F26" s="1"/>
      <c r="G26" s="41" t="s">
        <v>41</v>
      </c>
      <c r="H26" s="5" t="s">
        <v>65</v>
      </c>
      <c r="I26" s="6" t="s">
        <v>62</v>
      </c>
      <c r="J26" s="1" t="s">
        <v>45</v>
      </c>
      <c r="K26" s="128">
        <f t="shared" si="0"/>
        <v>0</v>
      </c>
      <c r="L26" s="128"/>
      <c r="M26" s="128"/>
      <c r="N26" s="129"/>
    </row>
    <row r="27" spans="1:14" ht="21.75" customHeight="1" x14ac:dyDescent="0.15">
      <c r="A27" s="67">
        <v>14</v>
      </c>
      <c r="B27" s="41" t="s">
        <v>20</v>
      </c>
      <c r="C27" s="41"/>
      <c r="D27" s="5"/>
      <c r="E27" s="6"/>
      <c r="F27" s="1"/>
      <c r="G27" s="41" t="s">
        <v>41</v>
      </c>
      <c r="H27" s="5" t="s">
        <v>65</v>
      </c>
      <c r="I27" s="6" t="s">
        <v>60</v>
      </c>
      <c r="J27" s="1" t="s">
        <v>45</v>
      </c>
      <c r="K27" s="128">
        <f t="shared" si="0"/>
        <v>0</v>
      </c>
      <c r="L27" s="128"/>
      <c r="M27" s="128"/>
      <c r="N27" s="129"/>
    </row>
    <row r="28" spans="1:14" ht="21.75" customHeight="1" x14ac:dyDescent="0.15">
      <c r="A28" s="67">
        <v>15</v>
      </c>
      <c r="B28" s="41" t="s">
        <v>27</v>
      </c>
      <c r="C28" s="41"/>
      <c r="D28" s="5"/>
      <c r="E28" s="6"/>
      <c r="F28" s="1"/>
      <c r="G28" s="41" t="s">
        <v>66</v>
      </c>
      <c r="H28" s="5" t="s">
        <v>61</v>
      </c>
      <c r="I28" s="6" t="s">
        <v>60</v>
      </c>
      <c r="J28" s="1"/>
      <c r="K28" s="128">
        <f t="shared" si="0"/>
        <v>13000</v>
      </c>
      <c r="L28" s="128"/>
      <c r="M28" s="128"/>
      <c r="N28" s="129"/>
    </row>
    <row r="29" spans="1:14" ht="15" customHeight="1" x14ac:dyDescent="0.15">
      <c r="A29" s="33" t="s">
        <v>9</v>
      </c>
      <c r="B29" s="34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3.5" customHeight="1" x14ac:dyDescent="0.15">
      <c r="A30" s="33" t="s">
        <v>9</v>
      </c>
      <c r="B30" s="35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3" t="s">
        <v>9</v>
      </c>
      <c r="B31" s="37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21.7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</row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4.75" customHeight="1" x14ac:dyDescent="0.15"/>
    <row r="43" ht="9" customHeight="1" x14ac:dyDescent="0.15"/>
    <row r="44" ht="15" customHeight="1" x14ac:dyDescent="0.15"/>
    <row r="45" ht="13.5" customHeight="1" x14ac:dyDescent="0.15"/>
  </sheetData>
  <sheetProtection selectLockedCells="1"/>
  <mergeCells count="26">
    <mergeCell ref="K27:N27"/>
    <mergeCell ref="K28:N28"/>
    <mergeCell ref="K21:N21"/>
    <mergeCell ref="K22:N22"/>
    <mergeCell ref="K23:N23"/>
    <mergeCell ref="K24:N24"/>
    <mergeCell ref="K25:N25"/>
    <mergeCell ref="K26:N26"/>
    <mergeCell ref="K15:N15"/>
    <mergeCell ref="K16:N16"/>
    <mergeCell ref="K17:N17"/>
    <mergeCell ref="K18:N18"/>
    <mergeCell ref="K19:N19"/>
    <mergeCell ref="K20:N20"/>
    <mergeCell ref="A11:B11"/>
    <mergeCell ref="A12:B13"/>
    <mergeCell ref="C12:F12"/>
    <mergeCell ref="G12:J12"/>
    <mergeCell ref="K12:N13"/>
    <mergeCell ref="K14:N14"/>
    <mergeCell ref="H1:J1"/>
    <mergeCell ref="C2:K3"/>
    <mergeCell ref="A5:C6"/>
    <mergeCell ref="D5:D6"/>
    <mergeCell ref="H5:K6"/>
    <mergeCell ref="K10:M10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ADCD7C2-5EBB-4DBC-AF18-A1AF9466AA54}">
            <xm:f>計算用!#REF!=3</xm:f>
            <x14:dxf>
              <fill>
                <patternFill>
                  <bgColor rgb="FFFFFF00"/>
                </patternFill>
              </fill>
            </x14:dxf>
          </x14:cfRule>
          <xm:sqref>D14:D28</xm:sqref>
        </x14:conditionalFormatting>
        <x14:conditionalFormatting xmlns:xm="http://schemas.microsoft.com/office/excel/2006/main">
          <x14:cfRule type="expression" priority="3" id="{FE512504-BF46-49E1-BE12-C33EBB3EFF6E}">
            <xm:f>計算用!#REF!=5</xm:f>
            <x14:dxf>
              <fill>
                <patternFill>
                  <bgColor rgb="FF92D050"/>
                </patternFill>
              </fill>
            </x14:dxf>
          </x14:cfRule>
          <xm:sqref>I14:I28</xm:sqref>
        </x14:conditionalFormatting>
        <x14:conditionalFormatting xmlns:xm="http://schemas.microsoft.com/office/excel/2006/main">
          <x14:cfRule type="expression" priority="2" id="{129EEFED-5850-4FCA-9468-F9D25A0FF32F}">
            <xm:f>計算用!#REF!=5</xm:f>
            <x14:dxf>
              <fill>
                <patternFill>
                  <bgColor rgb="FF92D050"/>
                </patternFill>
              </fill>
            </x14:dxf>
          </x14:cfRule>
          <xm:sqref>E14:E28</xm:sqref>
        </x14:conditionalFormatting>
        <x14:conditionalFormatting xmlns:xm="http://schemas.microsoft.com/office/excel/2006/main">
          <x14:cfRule type="expression" priority="1" id="{1E6030B1-0685-4BC4-A285-ACD92A59249C}">
            <xm:f>計算用!#REF!=7</xm:f>
            <x14:dxf>
              <fill>
                <patternFill>
                  <bgColor rgb="FFFF66FF"/>
                </patternFill>
              </fill>
            </x14:dxf>
          </x14:cfRule>
          <xm:sqref>J14:J28 F14:F28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P45"/>
  <sheetViews>
    <sheetView tabSelected="1" zoomScaleNormal="100" zoomScaleSheetLayoutView="100" workbookViewId="0">
      <selection activeCell="A8" sqref="A8"/>
    </sheetView>
  </sheetViews>
  <sheetFormatPr defaultRowHeight="13.5" x14ac:dyDescent="0.15"/>
  <cols>
    <col min="1" max="1" width="3.75" style="18" customWidth="1"/>
    <col min="2" max="2" width="13.75" style="18" customWidth="1"/>
    <col min="3" max="3" width="8.375" style="18" customWidth="1"/>
    <col min="4" max="4" width="23.375" style="18" customWidth="1"/>
    <col min="5" max="5" width="13.375" style="18" customWidth="1"/>
    <col min="6" max="6" width="6.625" style="18" customWidth="1"/>
    <col min="7" max="7" width="8.375" style="18" customWidth="1"/>
    <col min="8" max="8" width="23.375" style="18" customWidth="1"/>
    <col min="9" max="9" width="13.375" style="18" customWidth="1"/>
    <col min="10" max="10" width="6.625" style="18" customWidth="1"/>
    <col min="11" max="11" width="4.625" style="21" customWidth="1"/>
    <col min="12" max="12" width="5.25" style="21" bestFit="1" customWidth="1"/>
    <col min="13" max="13" width="4.625" style="21" customWidth="1"/>
    <col min="14" max="14" width="5.25" style="21" bestFit="1" customWidth="1"/>
    <col min="15" max="16384" width="9" style="18"/>
  </cols>
  <sheetData>
    <row r="1" spans="1:16" x14ac:dyDescent="0.15">
      <c r="A1" s="14" t="s">
        <v>0</v>
      </c>
      <c r="B1" s="14"/>
      <c r="C1" s="15"/>
      <c r="D1" s="15"/>
      <c r="E1" s="15"/>
      <c r="F1" s="45"/>
      <c r="G1" s="15"/>
      <c r="H1" s="94" t="s">
        <v>35</v>
      </c>
      <c r="I1" s="94"/>
      <c r="J1" s="94"/>
      <c r="K1" s="13"/>
      <c r="L1" s="16" t="s">
        <v>24</v>
      </c>
      <c r="M1" s="13"/>
      <c r="N1" s="17" t="s">
        <v>23</v>
      </c>
    </row>
    <row r="2" spans="1:16" ht="17.25" x14ac:dyDescent="0.15">
      <c r="A2" s="15"/>
      <c r="B2" s="15"/>
      <c r="C2" s="89" t="s">
        <v>44</v>
      </c>
      <c r="D2" s="89"/>
      <c r="E2" s="89"/>
      <c r="F2" s="89"/>
      <c r="G2" s="89"/>
      <c r="H2" s="89"/>
      <c r="I2" s="89"/>
      <c r="J2" s="89"/>
      <c r="K2" s="89"/>
      <c r="L2" s="19"/>
      <c r="M2" s="19"/>
      <c r="N2" s="14"/>
    </row>
    <row r="3" spans="1:16" ht="17.25" customHeight="1" x14ac:dyDescent="0.15">
      <c r="A3" s="15"/>
      <c r="B3" s="15"/>
      <c r="C3" s="89"/>
      <c r="D3" s="89"/>
      <c r="E3" s="89"/>
      <c r="F3" s="89"/>
      <c r="G3" s="89"/>
      <c r="H3" s="89"/>
      <c r="I3" s="89"/>
      <c r="J3" s="89"/>
      <c r="K3" s="89"/>
      <c r="L3" s="19"/>
      <c r="M3" s="19"/>
      <c r="N3" s="14"/>
    </row>
    <row r="4" spans="1:16" ht="17.25" customHeight="1" x14ac:dyDescent="0.15">
      <c r="A4" s="15"/>
      <c r="B4" s="15"/>
      <c r="C4" s="15"/>
      <c r="D4" s="15"/>
      <c r="E4" s="15"/>
      <c r="F4" s="15"/>
      <c r="G4" s="15"/>
      <c r="H4" s="23" t="s">
        <v>32</v>
      </c>
      <c r="I4" s="23"/>
      <c r="J4" s="23"/>
      <c r="K4" s="14"/>
      <c r="L4" s="52"/>
      <c r="M4" s="52"/>
      <c r="N4" s="52"/>
    </row>
    <row r="5" spans="1:16" ht="14.25" customHeight="1" x14ac:dyDescent="0.15">
      <c r="A5" s="98"/>
      <c r="B5" s="98"/>
      <c r="C5" s="98"/>
      <c r="D5" s="95" t="s">
        <v>6</v>
      </c>
      <c r="E5" s="46"/>
      <c r="F5" s="22"/>
      <c r="G5" s="23"/>
      <c r="H5" s="100"/>
      <c r="I5" s="100"/>
      <c r="J5" s="100"/>
      <c r="K5" s="100"/>
      <c r="L5" s="52"/>
      <c r="M5" s="52"/>
      <c r="N5" s="52"/>
    </row>
    <row r="6" spans="1:16" ht="14.25" customHeight="1" x14ac:dyDescent="0.15">
      <c r="A6" s="99"/>
      <c r="B6" s="99"/>
      <c r="C6" s="99"/>
      <c r="D6" s="96"/>
      <c r="E6" s="46"/>
      <c r="F6" s="24"/>
      <c r="G6" s="24"/>
      <c r="H6" s="101"/>
      <c r="I6" s="101"/>
      <c r="J6" s="101"/>
      <c r="K6" s="101"/>
      <c r="L6" s="52" t="s">
        <v>33</v>
      </c>
      <c r="M6" s="52"/>
      <c r="N6" s="52"/>
    </row>
    <row r="7" spans="1:16" ht="14.25" customHeight="1" x14ac:dyDescent="0.15">
      <c r="A7" s="15"/>
      <c r="B7" s="15"/>
      <c r="C7" s="15"/>
      <c r="D7" s="54"/>
      <c r="E7" s="55"/>
      <c r="F7" s="24"/>
      <c r="G7" s="24"/>
      <c r="H7" s="53"/>
      <c r="I7" s="53"/>
      <c r="J7" s="53"/>
      <c r="K7" s="53"/>
      <c r="L7" s="52"/>
      <c r="M7" s="52"/>
      <c r="N7" s="52"/>
    </row>
    <row r="8" spans="1:16" ht="19.5" customHeight="1" x14ac:dyDescent="0.15">
      <c r="A8" s="15"/>
      <c r="B8" s="15"/>
      <c r="C8" s="40"/>
      <c r="D8"/>
      <c r="E8"/>
      <c r="F8"/>
      <c r="G8"/>
      <c r="H8"/>
      <c r="I8" s="46"/>
      <c r="J8" s="46"/>
      <c r="K8" s="25"/>
      <c r="L8" s="14"/>
      <c r="M8" s="14"/>
      <c r="N8" s="25"/>
    </row>
    <row r="9" spans="1:16" ht="19.5" customHeight="1" thickBot="1" x14ac:dyDescent="0.2">
      <c r="A9" s="26"/>
      <c r="B9" s="27"/>
      <c r="C9" s="43"/>
      <c r="D9"/>
      <c r="E9"/>
      <c r="F9"/>
      <c r="G9"/>
      <c r="H9"/>
      <c r="I9" s="17"/>
      <c r="J9" s="43"/>
      <c r="K9" s="25"/>
      <c r="L9" s="14"/>
      <c r="M9" s="14"/>
      <c r="N9" s="25"/>
    </row>
    <row r="10" spans="1:16" ht="19.5" customHeight="1" thickBot="1" x14ac:dyDescent="0.2">
      <c r="C10" s="43"/>
      <c r="D10"/>
      <c r="E10"/>
      <c r="F10"/>
      <c r="G10"/>
      <c r="H10" s="66"/>
      <c r="I10" s="57"/>
      <c r="J10" s="58" t="s">
        <v>7</v>
      </c>
      <c r="K10" s="109"/>
      <c r="L10" s="110"/>
      <c r="M10" s="110"/>
      <c r="N10" s="59" t="s">
        <v>8</v>
      </c>
    </row>
    <row r="11" spans="1:16" ht="19.5" customHeight="1" x14ac:dyDescent="0.15">
      <c r="A11" s="103" t="s">
        <v>30</v>
      </c>
      <c r="B11" s="104"/>
      <c r="C11" s="20"/>
      <c r="D11"/>
      <c r="E11"/>
      <c r="F11"/>
      <c r="G11"/>
      <c r="H11"/>
      <c r="I11" s="32"/>
      <c r="J11" s="60"/>
      <c r="K11" s="61"/>
      <c r="L11" s="62" t="s">
        <v>46</v>
      </c>
      <c r="M11" s="63"/>
      <c r="N11" s="62" t="s">
        <v>2</v>
      </c>
      <c r="O11" s="74"/>
      <c r="P11" s="73"/>
    </row>
    <row r="12" spans="1:16" ht="19.5" customHeight="1" x14ac:dyDescent="0.15">
      <c r="A12" s="90" t="s">
        <v>1</v>
      </c>
      <c r="B12" s="91"/>
      <c r="C12" s="82" t="s">
        <v>37</v>
      </c>
      <c r="D12" s="82"/>
      <c r="E12" s="82"/>
      <c r="F12" s="82"/>
      <c r="G12" s="106" t="s">
        <v>38</v>
      </c>
      <c r="H12" s="107"/>
      <c r="I12" s="107"/>
      <c r="J12" s="108"/>
      <c r="K12" s="83" t="s">
        <v>67</v>
      </c>
      <c r="L12" s="84"/>
      <c r="M12" s="84"/>
      <c r="N12" s="85"/>
      <c r="O12" s="73"/>
    </row>
    <row r="13" spans="1:16" ht="21.75" customHeight="1" x14ac:dyDescent="0.15">
      <c r="A13" s="92"/>
      <c r="B13" s="105"/>
      <c r="C13" s="28" t="s">
        <v>3</v>
      </c>
      <c r="D13" s="29" t="s">
        <v>31</v>
      </c>
      <c r="E13" s="30" t="s">
        <v>36</v>
      </c>
      <c r="F13" s="31" t="s">
        <v>5</v>
      </c>
      <c r="G13" s="28" t="s">
        <v>3</v>
      </c>
      <c r="H13" s="29" t="s">
        <v>31</v>
      </c>
      <c r="I13" s="30" t="s">
        <v>36</v>
      </c>
      <c r="J13" s="31" t="s">
        <v>5</v>
      </c>
      <c r="K13" s="86"/>
      <c r="L13" s="87"/>
      <c r="M13" s="87"/>
      <c r="N13" s="88"/>
      <c r="O13" s="73"/>
    </row>
    <row r="14" spans="1:16" ht="21.75" customHeight="1" x14ac:dyDescent="0.15">
      <c r="A14" s="44">
        <v>1</v>
      </c>
      <c r="B14" s="42"/>
      <c r="C14" s="42"/>
      <c r="D14" s="10"/>
      <c r="E14" s="11"/>
      <c r="F14" s="12"/>
      <c r="G14" s="42"/>
      <c r="H14" s="10"/>
      <c r="I14" s="11"/>
      <c r="J14" s="12"/>
      <c r="K14" s="102"/>
      <c r="L14" s="80"/>
      <c r="M14" s="80"/>
      <c r="N14" s="81"/>
    </row>
    <row r="15" spans="1:16" ht="21.75" customHeight="1" x14ac:dyDescent="0.15">
      <c r="A15" s="44">
        <v>2</v>
      </c>
      <c r="B15" s="42"/>
      <c r="C15" s="42"/>
      <c r="D15" s="10"/>
      <c r="E15" s="11"/>
      <c r="F15" s="12"/>
      <c r="G15" s="42"/>
      <c r="H15" s="10"/>
      <c r="I15" s="11"/>
      <c r="J15" s="12"/>
      <c r="K15" s="102"/>
      <c r="L15" s="80"/>
      <c r="M15" s="80"/>
      <c r="N15" s="81"/>
    </row>
    <row r="16" spans="1:16" ht="21.75" customHeight="1" x14ac:dyDescent="0.15">
      <c r="A16" s="44">
        <v>3</v>
      </c>
      <c r="B16" s="42"/>
      <c r="C16" s="42"/>
      <c r="D16" s="10"/>
      <c r="E16" s="11"/>
      <c r="F16" s="12"/>
      <c r="G16" s="42"/>
      <c r="H16" s="10"/>
      <c r="I16" s="11"/>
      <c r="J16" s="12"/>
      <c r="K16" s="102"/>
      <c r="L16" s="80"/>
      <c r="M16" s="80"/>
      <c r="N16" s="81"/>
    </row>
    <row r="17" spans="1:14" ht="21.75" customHeight="1" x14ac:dyDescent="0.15">
      <c r="A17" s="28">
        <v>4</v>
      </c>
      <c r="B17" s="42"/>
      <c r="C17" s="42"/>
      <c r="D17" s="10"/>
      <c r="E17" s="11"/>
      <c r="F17" s="12"/>
      <c r="G17" s="42"/>
      <c r="H17" s="10"/>
      <c r="I17" s="11"/>
      <c r="J17" s="12"/>
      <c r="K17" s="102"/>
      <c r="L17" s="80"/>
      <c r="M17" s="80"/>
      <c r="N17" s="81"/>
    </row>
    <row r="18" spans="1:14" ht="21.75" customHeight="1" x14ac:dyDescent="0.15">
      <c r="A18" s="28">
        <v>5</v>
      </c>
      <c r="B18" s="42"/>
      <c r="C18" s="42"/>
      <c r="D18" s="10"/>
      <c r="E18" s="11"/>
      <c r="F18" s="12"/>
      <c r="G18" s="42"/>
      <c r="H18" s="10"/>
      <c r="I18" s="11"/>
      <c r="J18" s="12"/>
      <c r="K18" s="102"/>
      <c r="L18" s="80"/>
      <c r="M18" s="80"/>
      <c r="N18" s="81"/>
    </row>
    <row r="19" spans="1:14" ht="21.75" customHeight="1" x14ac:dyDescent="0.15">
      <c r="A19" s="28">
        <v>6</v>
      </c>
      <c r="B19" s="42"/>
      <c r="C19" s="42"/>
      <c r="D19" s="10"/>
      <c r="E19" s="11"/>
      <c r="F19" s="12"/>
      <c r="G19" s="42"/>
      <c r="H19" s="10"/>
      <c r="I19" s="11"/>
      <c r="J19" s="12"/>
      <c r="K19" s="102"/>
      <c r="L19" s="80"/>
      <c r="M19" s="80"/>
      <c r="N19" s="81"/>
    </row>
    <row r="20" spans="1:14" ht="21.75" customHeight="1" x14ac:dyDescent="0.15">
      <c r="A20" s="28">
        <v>7</v>
      </c>
      <c r="B20" s="42"/>
      <c r="C20" s="42"/>
      <c r="D20" s="10"/>
      <c r="E20" s="11"/>
      <c r="F20" s="12"/>
      <c r="G20" s="42"/>
      <c r="H20" s="10"/>
      <c r="I20" s="11"/>
      <c r="J20" s="12"/>
      <c r="K20" s="102"/>
      <c r="L20" s="80"/>
      <c r="M20" s="80"/>
      <c r="N20" s="81"/>
    </row>
    <row r="21" spans="1:14" ht="21.75" customHeight="1" x14ac:dyDescent="0.15">
      <c r="A21" s="28">
        <v>8</v>
      </c>
      <c r="B21" s="42"/>
      <c r="C21" s="42"/>
      <c r="D21" s="10"/>
      <c r="E21" s="11"/>
      <c r="F21" s="12"/>
      <c r="G21" s="42"/>
      <c r="H21" s="10"/>
      <c r="I21" s="11"/>
      <c r="J21" s="12"/>
      <c r="K21" s="102"/>
      <c r="L21" s="80"/>
      <c r="M21" s="80"/>
      <c r="N21" s="81"/>
    </row>
    <row r="22" spans="1:14" ht="21.75" customHeight="1" x14ac:dyDescent="0.15">
      <c r="A22" s="28">
        <v>9</v>
      </c>
      <c r="B22" s="42"/>
      <c r="C22" s="42"/>
      <c r="D22" s="10"/>
      <c r="E22" s="11"/>
      <c r="F22" s="12"/>
      <c r="G22" s="42"/>
      <c r="H22" s="10"/>
      <c r="I22" s="11"/>
      <c r="J22" s="12"/>
      <c r="K22" s="102"/>
      <c r="L22" s="80"/>
      <c r="M22" s="80"/>
      <c r="N22" s="81"/>
    </row>
    <row r="23" spans="1:14" ht="21.75" customHeight="1" x14ac:dyDescent="0.15">
      <c r="A23" s="28">
        <v>10</v>
      </c>
      <c r="B23" s="42"/>
      <c r="C23" s="42"/>
      <c r="D23" s="10"/>
      <c r="E23" s="11"/>
      <c r="F23" s="12"/>
      <c r="G23" s="42"/>
      <c r="H23" s="10"/>
      <c r="I23" s="11"/>
      <c r="J23" s="12"/>
      <c r="K23" s="102"/>
      <c r="L23" s="80"/>
      <c r="M23" s="80"/>
      <c r="N23" s="81"/>
    </row>
    <row r="24" spans="1:14" ht="21.75" customHeight="1" x14ac:dyDescent="0.15">
      <c r="A24" s="28">
        <v>11</v>
      </c>
      <c r="B24" s="42"/>
      <c r="C24" s="42"/>
      <c r="D24" s="10"/>
      <c r="E24" s="11"/>
      <c r="F24" s="12"/>
      <c r="G24" s="42"/>
      <c r="H24" s="10"/>
      <c r="I24" s="11"/>
      <c r="J24" s="12"/>
      <c r="K24" s="102"/>
      <c r="L24" s="80"/>
      <c r="M24" s="80"/>
      <c r="N24" s="81"/>
    </row>
    <row r="25" spans="1:14" ht="21.75" customHeight="1" x14ac:dyDescent="0.15">
      <c r="A25" s="28">
        <v>12</v>
      </c>
      <c r="B25" s="42"/>
      <c r="C25" s="42"/>
      <c r="D25" s="10"/>
      <c r="E25" s="11"/>
      <c r="F25" s="12"/>
      <c r="G25" s="42"/>
      <c r="H25" s="10"/>
      <c r="I25" s="11"/>
      <c r="J25" s="12"/>
      <c r="K25" s="102"/>
      <c r="L25" s="80"/>
      <c r="M25" s="80"/>
      <c r="N25" s="81"/>
    </row>
    <row r="26" spans="1:14" ht="21.75" customHeight="1" x14ac:dyDescent="0.15">
      <c r="A26" s="28">
        <v>13</v>
      </c>
      <c r="B26" s="42"/>
      <c r="C26" s="42"/>
      <c r="D26" s="10"/>
      <c r="E26" s="11"/>
      <c r="F26" s="12"/>
      <c r="G26" s="42"/>
      <c r="H26" s="10"/>
      <c r="I26" s="11"/>
      <c r="J26" s="12"/>
      <c r="K26" s="102"/>
      <c r="L26" s="80"/>
      <c r="M26" s="80"/>
      <c r="N26" s="81"/>
    </row>
    <row r="27" spans="1:14" ht="21.75" customHeight="1" x14ac:dyDescent="0.15">
      <c r="A27" s="28">
        <v>14</v>
      </c>
      <c r="B27" s="42"/>
      <c r="C27" s="42"/>
      <c r="D27" s="10"/>
      <c r="E27" s="11"/>
      <c r="F27" s="12"/>
      <c r="G27" s="42"/>
      <c r="H27" s="10"/>
      <c r="I27" s="11"/>
      <c r="J27" s="12"/>
      <c r="K27" s="102"/>
      <c r="L27" s="80"/>
      <c r="M27" s="80"/>
      <c r="N27" s="81"/>
    </row>
    <row r="28" spans="1:14" ht="21.75" customHeight="1" x14ac:dyDescent="0.15">
      <c r="A28" s="28">
        <v>15</v>
      </c>
      <c r="B28" s="42"/>
      <c r="C28" s="42"/>
      <c r="D28" s="10"/>
      <c r="E28" s="11"/>
      <c r="F28" s="12"/>
      <c r="G28" s="42"/>
      <c r="H28" s="10"/>
      <c r="I28" s="11"/>
      <c r="J28" s="12"/>
      <c r="K28" s="102"/>
      <c r="L28" s="80"/>
      <c r="M28" s="80"/>
      <c r="N28" s="81"/>
    </row>
    <row r="29" spans="1:14" ht="15" customHeight="1" x14ac:dyDescent="0.15">
      <c r="A29" s="33" t="s">
        <v>9</v>
      </c>
      <c r="B29" s="34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3.5" customHeight="1" x14ac:dyDescent="0.15">
      <c r="A30" s="33" t="s">
        <v>9</v>
      </c>
      <c r="B30" s="35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3" t="s">
        <v>9</v>
      </c>
      <c r="B31" s="37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21.7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</row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4.75" customHeight="1" x14ac:dyDescent="0.15"/>
    <row r="43" ht="9" customHeight="1" x14ac:dyDescent="0.15"/>
    <row r="44" ht="15" customHeight="1" x14ac:dyDescent="0.15"/>
    <row r="45" ht="13.5" customHeight="1" x14ac:dyDescent="0.15"/>
  </sheetData>
  <sheetProtection selectLockedCells="1"/>
  <mergeCells count="26">
    <mergeCell ref="K10:M10"/>
    <mergeCell ref="K27:N27"/>
    <mergeCell ref="K28:N28"/>
    <mergeCell ref="K21:N21"/>
    <mergeCell ref="K22:N22"/>
    <mergeCell ref="K23:N23"/>
    <mergeCell ref="K24:N24"/>
    <mergeCell ref="K25:N25"/>
    <mergeCell ref="K26:N26"/>
    <mergeCell ref="K15:N15"/>
    <mergeCell ref="K16:N16"/>
    <mergeCell ref="K17:N17"/>
    <mergeCell ref="K18:N18"/>
    <mergeCell ref="K19:N19"/>
    <mergeCell ref="K20:N20"/>
    <mergeCell ref="K12:N13"/>
    <mergeCell ref="K14:N14"/>
    <mergeCell ref="A11:B11"/>
    <mergeCell ref="A12:B13"/>
    <mergeCell ref="C12:F12"/>
    <mergeCell ref="G12:J12"/>
    <mergeCell ref="H1:J1"/>
    <mergeCell ref="C2:K3"/>
    <mergeCell ref="A5:C6"/>
    <mergeCell ref="D5:D6"/>
    <mergeCell ref="H5:K6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019A854F-908D-4EEB-8749-26EE06CFC11F}">
            <xm:f>計算用!$K3=3</xm:f>
            <x14:dxf>
              <fill>
                <patternFill>
                  <bgColor rgb="FFFFFF00"/>
                </patternFill>
              </fill>
            </x14:dxf>
          </x14:cfRule>
          <xm:sqref>D14:D28</xm:sqref>
        </x14:conditionalFormatting>
        <x14:conditionalFormatting xmlns:xm="http://schemas.microsoft.com/office/excel/2006/main">
          <x14:cfRule type="expression" priority="11" id="{B4CC5CB2-8899-408C-9DD6-48F761FE80B7}">
            <xm:f>計算用!$M3=5</xm:f>
            <x14:dxf>
              <fill>
                <patternFill>
                  <bgColor rgb="FF92D050"/>
                </patternFill>
              </fill>
            </x14:dxf>
          </x14:cfRule>
          <xm:sqref>I14:I28</xm:sqref>
        </x14:conditionalFormatting>
        <x14:conditionalFormatting xmlns:xm="http://schemas.microsoft.com/office/excel/2006/main">
          <x14:cfRule type="expression" priority="10" id="{A858206B-A347-4890-AB6B-DB4BBCEF4E39}">
            <xm:f>計算用!$L3=5</xm:f>
            <x14:dxf>
              <fill>
                <patternFill>
                  <bgColor rgb="FF92D050"/>
                </patternFill>
              </fill>
            </x14:dxf>
          </x14:cfRule>
          <xm:sqref>E14:E28</xm:sqref>
        </x14:conditionalFormatting>
        <x14:conditionalFormatting xmlns:xm="http://schemas.microsoft.com/office/excel/2006/main">
          <x14:cfRule type="expression" priority="9" id="{B9B98036-BA53-4D41-BA56-AC27D444EE47}">
            <xm:f>計算用!$N3=7</xm:f>
            <x14:dxf>
              <fill>
                <patternFill>
                  <bgColor rgb="FFFF66FF"/>
                </patternFill>
              </fill>
            </x14:dxf>
          </x14:cfRule>
          <xm:sqref>J14:J28 F14:F28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O45"/>
  <sheetViews>
    <sheetView zoomScaleNormal="100" zoomScaleSheetLayoutView="100" workbookViewId="0">
      <selection activeCell="A10" sqref="A10"/>
    </sheetView>
  </sheetViews>
  <sheetFormatPr defaultRowHeight="13.5" x14ac:dyDescent="0.15"/>
  <cols>
    <col min="1" max="1" width="3.75" style="18" customWidth="1"/>
    <col min="2" max="2" width="13.75" style="18" customWidth="1"/>
    <col min="3" max="3" width="8.375" style="18" customWidth="1"/>
    <col min="4" max="4" width="23.375" style="18" customWidth="1"/>
    <col min="5" max="5" width="13.375" style="18" customWidth="1"/>
    <col min="6" max="6" width="6.625" style="18" customWidth="1"/>
    <col min="7" max="7" width="8.375" style="18" customWidth="1"/>
    <col min="8" max="8" width="23.375" style="18" customWidth="1"/>
    <col min="9" max="9" width="13.375" style="18" customWidth="1"/>
    <col min="10" max="10" width="6.625" style="18" customWidth="1"/>
    <col min="11" max="11" width="4.625" style="21" customWidth="1"/>
    <col min="12" max="12" width="5.25" style="21" bestFit="1" customWidth="1"/>
    <col min="13" max="13" width="4.625" style="21" customWidth="1"/>
    <col min="14" max="14" width="5.25" style="21" bestFit="1" customWidth="1"/>
    <col min="15" max="16384" width="9" style="18"/>
  </cols>
  <sheetData>
    <row r="1" spans="1:15" x14ac:dyDescent="0.15">
      <c r="A1" s="14" t="s">
        <v>0</v>
      </c>
      <c r="B1" s="14"/>
      <c r="C1" s="15"/>
      <c r="D1" s="15"/>
      <c r="E1" s="15"/>
      <c r="F1" s="47"/>
      <c r="G1" s="15"/>
      <c r="H1" s="94" t="s">
        <v>35</v>
      </c>
      <c r="I1" s="94"/>
      <c r="J1" s="94"/>
      <c r="K1" s="13" t="e">
        <f>#REF!</f>
        <v>#REF!</v>
      </c>
      <c r="L1" s="56" t="s">
        <v>24</v>
      </c>
      <c r="M1" s="13" t="e">
        <f>#REF!</f>
        <v>#REF!</v>
      </c>
      <c r="N1" s="17" t="s">
        <v>23</v>
      </c>
    </row>
    <row r="2" spans="1:15" ht="17.25" x14ac:dyDescent="0.15">
      <c r="A2" s="15"/>
      <c r="B2" s="15"/>
      <c r="C2" s="89" t="s">
        <v>44</v>
      </c>
      <c r="D2" s="89"/>
      <c r="E2" s="89"/>
      <c r="F2" s="89"/>
      <c r="G2" s="89"/>
      <c r="H2" s="89"/>
      <c r="I2" s="89"/>
      <c r="J2" s="89"/>
      <c r="K2" s="89"/>
      <c r="L2" s="19"/>
      <c r="M2" s="19"/>
      <c r="N2" s="14"/>
    </row>
    <row r="3" spans="1:15" ht="17.25" customHeight="1" x14ac:dyDescent="0.15">
      <c r="A3" s="15"/>
      <c r="B3" s="15"/>
      <c r="C3" s="89"/>
      <c r="D3" s="89"/>
      <c r="E3" s="89"/>
      <c r="F3" s="89"/>
      <c r="G3" s="89"/>
      <c r="H3" s="89"/>
      <c r="I3" s="89"/>
      <c r="J3" s="89"/>
      <c r="K3" s="89"/>
      <c r="L3" s="19"/>
      <c r="M3" s="19"/>
      <c r="N3" s="14"/>
    </row>
    <row r="4" spans="1:15" ht="17.25" customHeight="1" x14ac:dyDescent="0.15">
      <c r="A4" s="15"/>
      <c r="B4" s="15"/>
      <c r="C4" s="15"/>
      <c r="D4" s="15"/>
      <c r="E4" s="15"/>
      <c r="F4" s="15"/>
      <c r="G4" s="15"/>
      <c r="H4" s="23" t="s">
        <v>32</v>
      </c>
      <c r="I4" s="23"/>
      <c r="J4" s="23"/>
      <c r="K4" s="14"/>
      <c r="L4" s="52"/>
      <c r="M4" s="52"/>
      <c r="N4" s="52"/>
    </row>
    <row r="5" spans="1:15" ht="14.25" customHeight="1" x14ac:dyDescent="0.15">
      <c r="A5" s="98" t="e">
        <f>#REF!</f>
        <v>#REF!</v>
      </c>
      <c r="B5" s="98"/>
      <c r="C5" s="98"/>
      <c r="D5" s="95" t="s">
        <v>6</v>
      </c>
      <c r="E5" s="48"/>
      <c r="F5" s="22"/>
      <c r="G5" s="23"/>
      <c r="H5" s="100" t="e">
        <f>#REF!</f>
        <v>#REF!</v>
      </c>
      <c r="I5" s="100"/>
      <c r="J5" s="100"/>
      <c r="K5" s="100"/>
      <c r="L5" s="52"/>
      <c r="M5" s="52"/>
      <c r="N5" s="52"/>
    </row>
    <row r="6" spans="1:15" ht="14.25" customHeight="1" x14ac:dyDescent="0.15">
      <c r="A6" s="99"/>
      <c r="B6" s="99"/>
      <c r="C6" s="99"/>
      <c r="D6" s="96"/>
      <c r="E6" s="48"/>
      <c r="F6" s="24"/>
      <c r="G6" s="24"/>
      <c r="H6" s="101"/>
      <c r="I6" s="101"/>
      <c r="J6" s="101"/>
      <c r="K6" s="101"/>
      <c r="L6" s="52" t="s">
        <v>33</v>
      </c>
      <c r="M6" s="52"/>
      <c r="N6" s="52"/>
    </row>
    <row r="7" spans="1:15" ht="14.25" customHeight="1" x14ac:dyDescent="0.15">
      <c r="A7" s="15"/>
      <c r="B7" s="15"/>
      <c r="C7" s="15"/>
      <c r="D7" s="54"/>
      <c r="E7" s="55"/>
      <c r="F7" s="24"/>
      <c r="G7" s="24"/>
      <c r="H7" s="53"/>
      <c r="I7" s="53"/>
      <c r="J7" s="53"/>
      <c r="K7" s="53"/>
      <c r="L7" s="52"/>
      <c r="M7" s="52"/>
      <c r="N7" s="52"/>
    </row>
    <row r="8" spans="1:15" ht="19.5" customHeight="1" x14ac:dyDescent="0.15">
      <c r="A8" s="15"/>
      <c r="B8" s="15"/>
      <c r="C8" s="40"/>
      <c r="D8" s="95"/>
      <c r="E8" s="95"/>
      <c r="F8" s="95"/>
      <c r="G8" s="95"/>
      <c r="H8" s="95"/>
      <c r="I8" s="48"/>
      <c r="J8" s="48"/>
      <c r="K8" s="25"/>
      <c r="L8" s="14"/>
      <c r="M8" s="14"/>
      <c r="N8" s="25"/>
    </row>
    <row r="9" spans="1:15" ht="19.5" customHeight="1" x14ac:dyDescent="0.15">
      <c r="A9" s="26"/>
      <c r="B9" s="27"/>
      <c r="C9" s="50"/>
      <c r="D9" s="97"/>
      <c r="E9" s="97"/>
      <c r="F9" s="97"/>
      <c r="G9" s="97"/>
      <c r="H9" s="97"/>
      <c r="I9" s="50"/>
      <c r="J9" s="50"/>
      <c r="K9" s="25"/>
      <c r="L9" s="14"/>
      <c r="M9" s="14"/>
      <c r="N9" s="25"/>
    </row>
    <row r="10" spans="1:15" ht="19.5" customHeight="1" x14ac:dyDescent="0.15">
      <c r="C10" s="50"/>
      <c r="D10" s="111"/>
      <c r="E10" s="111"/>
      <c r="F10" s="111"/>
      <c r="G10" s="111"/>
      <c r="H10" s="111"/>
      <c r="I10" s="32"/>
      <c r="J10" s="60"/>
      <c r="K10" s="112"/>
      <c r="L10" s="112"/>
      <c r="M10" s="112"/>
      <c r="N10" s="60"/>
    </row>
    <row r="11" spans="1:15" ht="19.5" customHeight="1" x14ac:dyDescent="0.15">
      <c r="A11" s="103" t="s">
        <v>30</v>
      </c>
      <c r="B11" s="104"/>
      <c r="C11" s="20"/>
      <c r="D11" s="93"/>
      <c r="E11" s="93"/>
      <c r="F11" s="93"/>
      <c r="G11" s="93"/>
      <c r="H11" s="93"/>
      <c r="I11" s="32"/>
      <c r="J11" s="60"/>
      <c r="K11" s="61">
        <v>2</v>
      </c>
      <c r="L11" s="64" t="s">
        <v>46</v>
      </c>
      <c r="M11" s="65">
        <f>IF(COUNTA(#REF!)&gt;15,2,1)</f>
        <v>1</v>
      </c>
      <c r="N11" s="64" t="s">
        <v>2</v>
      </c>
    </row>
    <row r="12" spans="1:15" ht="19.5" customHeight="1" x14ac:dyDescent="0.15">
      <c r="A12" s="90" t="s">
        <v>1</v>
      </c>
      <c r="B12" s="91"/>
      <c r="C12" s="82" t="s">
        <v>37</v>
      </c>
      <c r="D12" s="82"/>
      <c r="E12" s="82"/>
      <c r="F12" s="82"/>
      <c r="G12" s="106" t="s">
        <v>38</v>
      </c>
      <c r="H12" s="107"/>
      <c r="I12" s="107"/>
      <c r="J12" s="108"/>
      <c r="K12" s="83" t="s">
        <v>25</v>
      </c>
      <c r="L12" s="84"/>
      <c r="M12" s="84"/>
      <c r="N12" s="85"/>
      <c r="O12" s="73" t="s">
        <v>56</v>
      </c>
    </row>
    <row r="13" spans="1:15" ht="21.75" customHeight="1" x14ac:dyDescent="0.15">
      <c r="A13" s="92"/>
      <c r="B13" s="105"/>
      <c r="C13" s="28" t="s">
        <v>3</v>
      </c>
      <c r="D13" s="29" t="s">
        <v>31</v>
      </c>
      <c r="E13" s="30" t="s">
        <v>36</v>
      </c>
      <c r="F13" s="31" t="s">
        <v>5</v>
      </c>
      <c r="G13" s="28" t="s">
        <v>3</v>
      </c>
      <c r="H13" s="29" t="s">
        <v>31</v>
      </c>
      <c r="I13" s="30" t="s">
        <v>36</v>
      </c>
      <c r="J13" s="31" t="s">
        <v>5</v>
      </c>
      <c r="K13" s="86"/>
      <c r="L13" s="87"/>
      <c r="M13" s="87"/>
      <c r="N13" s="88"/>
      <c r="O13" s="73" t="s">
        <v>57</v>
      </c>
    </row>
    <row r="14" spans="1:15" ht="21.75" customHeight="1" x14ac:dyDescent="0.15">
      <c r="A14" s="49">
        <v>1</v>
      </c>
      <c r="B14" s="51"/>
      <c r="C14" s="51"/>
      <c r="D14" s="10"/>
      <c r="E14" s="11"/>
      <c r="F14" s="12"/>
      <c r="G14" s="51"/>
      <c r="H14" s="10"/>
      <c r="I14" s="11"/>
      <c r="J14" s="12"/>
      <c r="K14" s="102" t="str">
        <f t="shared" ref="K14:K28" si="0">IF(B14="","",(IF(COUNTA(D14,H14)&gt;0,1,0)-IF(COUNTIF(F14:J14,"○")=0,0,1))*13000)</f>
        <v/>
      </c>
      <c r="L14" s="80"/>
      <c r="M14" s="80"/>
      <c r="N14" s="81"/>
    </row>
    <row r="15" spans="1:15" ht="21.75" customHeight="1" x14ac:dyDescent="0.15">
      <c r="A15" s="49">
        <v>2</v>
      </c>
      <c r="B15" s="51"/>
      <c r="C15" s="51"/>
      <c r="D15" s="10"/>
      <c r="E15" s="11"/>
      <c r="F15" s="12"/>
      <c r="G15" s="51"/>
      <c r="H15" s="10"/>
      <c r="I15" s="11"/>
      <c r="J15" s="12"/>
      <c r="K15" s="102" t="str">
        <f t="shared" si="0"/>
        <v/>
      </c>
      <c r="L15" s="80"/>
      <c r="M15" s="80"/>
      <c r="N15" s="81"/>
    </row>
    <row r="16" spans="1:15" ht="21.75" customHeight="1" x14ac:dyDescent="0.15">
      <c r="A16" s="49">
        <v>3</v>
      </c>
      <c r="B16" s="51"/>
      <c r="C16" s="51"/>
      <c r="D16" s="10"/>
      <c r="E16" s="11"/>
      <c r="F16" s="12"/>
      <c r="G16" s="51"/>
      <c r="H16" s="10"/>
      <c r="I16" s="11"/>
      <c r="J16" s="12"/>
      <c r="K16" s="102" t="str">
        <f t="shared" si="0"/>
        <v/>
      </c>
      <c r="L16" s="80"/>
      <c r="M16" s="80"/>
      <c r="N16" s="81"/>
    </row>
    <row r="17" spans="1:14" ht="21.75" customHeight="1" x14ac:dyDescent="0.15">
      <c r="A17" s="28">
        <v>4</v>
      </c>
      <c r="B17" s="51"/>
      <c r="C17" s="51"/>
      <c r="D17" s="10"/>
      <c r="E17" s="11"/>
      <c r="F17" s="12"/>
      <c r="G17" s="51"/>
      <c r="H17" s="10"/>
      <c r="I17" s="11"/>
      <c r="J17" s="12"/>
      <c r="K17" s="102" t="str">
        <f t="shared" si="0"/>
        <v/>
      </c>
      <c r="L17" s="80"/>
      <c r="M17" s="80"/>
      <c r="N17" s="81"/>
    </row>
    <row r="18" spans="1:14" ht="21.75" customHeight="1" x14ac:dyDescent="0.15">
      <c r="A18" s="28">
        <v>5</v>
      </c>
      <c r="B18" s="51"/>
      <c r="C18" s="51"/>
      <c r="D18" s="10"/>
      <c r="E18" s="11"/>
      <c r="F18" s="12"/>
      <c r="G18" s="51"/>
      <c r="H18" s="10"/>
      <c r="I18" s="11"/>
      <c r="J18" s="12"/>
      <c r="K18" s="102" t="str">
        <f t="shared" si="0"/>
        <v/>
      </c>
      <c r="L18" s="80"/>
      <c r="M18" s="80"/>
      <c r="N18" s="81"/>
    </row>
    <row r="19" spans="1:14" ht="21.75" customHeight="1" x14ac:dyDescent="0.15">
      <c r="A19" s="28">
        <v>6</v>
      </c>
      <c r="B19" s="51"/>
      <c r="C19" s="51"/>
      <c r="D19" s="10"/>
      <c r="E19" s="11"/>
      <c r="F19" s="12"/>
      <c r="G19" s="51"/>
      <c r="H19" s="10"/>
      <c r="I19" s="11"/>
      <c r="J19" s="12"/>
      <c r="K19" s="102" t="str">
        <f t="shared" si="0"/>
        <v/>
      </c>
      <c r="L19" s="80"/>
      <c r="M19" s="80"/>
      <c r="N19" s="81"/>
    </row>
    <row r="20" spans="1:14" ht="21.75" customHeight="1" x14ac:dyDescent="0.15">
      <c r="A20" s="28">
        <v>7</v>
      </c>
      <c r="B20" s="51"/>
      <c r="C20" s="51"/>
      <c r="D20" s="10"/>
      <c r="E20" s="11"/>
      <c r="F20" s="12"/>
      <c r="G20" s="51"/>
      <c r="H20" s="10"/>
      <c r="I20" s="11"/>
      <c r="J20" s="12"/>
      <c r="K20" s="102" t="str">
        <f t="shared" si="0"/>
        <v/>
      </c>
      <c r="L20" s="80"/>
      <c r="M20" s="80"/>
      <c r="N20" s="81"/>
    </row>
    <row r="21" spans="1:14" ht="21.75" customHeight="1" x14ac:dyDescent="0.15">
      <c r="A21" s="28">
        <v>8</v>
      </c>
      <c r="B21" s="51"/>
      <c r="C21" s="51"/>
      <c r="D21" s="10"/>
      <c r="E21" s="11"/>
      <c r="F21" s="12"/>
      <c r="G21" s="51"/>
      <c r="H21" s="10"/>
      <c r="I21" s="11"/>
      <c r="J21" s="12"/>
      <c r="K21" s="102" t="str">
        <f t="shared" si="0"/>
        <v/>
      </c>
      <c r="L21" s="80"/>
      <c r="M21" s="80"/>
      <c r="N21" s="81"/>
    </row>
    <row r="22" spans="1:14" ht="21.75" customHeight="1" x14ac:dyDescent="0.15">
      <c r="A22" s="28">
        <v>9</v>
      </c>
      <c r="B22" s="51"/>
      <c r="C22" s="51"/>
      <c r="D22" s="10"/>
      <c r="E22" s="11"/>
      <c r="F22" s="12"/>
      <c r="G22" s="51"/>
      <c r="H22" s="10"/>
      <c r="I22" s="11"/>
      <c r="J22" s="12"/>
      <c r="K22" s="102" t="str">
        <f t="shared" si="0"/>
        <v/>
      </c>
      <c r="L22" s="80"/>
      <c r="M22" s="80"/>
      <c r="N22" s="81"/>
    </row>
    <row r="23" spans="1:14" ht="21.75" customHeight="1" x14ac:dyDescent="0.15">
      <c r="A23" s="28">
        <v>10</v>
      </c>
      <c r="B23" s="51"/>
      <c r="C23" s="51"/>
      <c r="D23" s="10"/>
      <c r="E23" s="11"/>
      <c r="F23" s="12"/>
      <c r="G23" s="51"/>
      <c r="H23" s="10"/>
      <c r="I23" s="11"/>
      <c r="J23" s="12"/>
      <c r="K23" s="102" t="str">
        <f t="shared" si="0"/>
        <v/>
      </c>
      <c r="L23" s="80"/>
      <c r="M23" s="80"/>
      <c r="N23" s="81"/>
    </row>
    <row r="24" spans="1:14" ht="21.75" customHeight="1" x14ac:dyDescent="0.15">
      <c r="A24" s="28">
        <v>11</v>
      </c>
      <c r="B24" s="51"/>
      <c r="C24" s="51"/>
      <c r="D24" s="10"/>
      <c r="E24" s="11"/>
      <c r="F24" s="12"/>
      <c r="G24" s="51"/>
      <c r="H24" s="10"/>
      <c r="I24" s="11"/>
      <c r="J24" s="12"/>
      <c r="K24" s="102" t="str">
        <f t="shared" si="0"/>
        <v/>
      </c>
      <c r="L24" s="80"/>
      <c r="M24" s="80"/>
      <c r="N24" s="81"/>
    </row>
    <row r="25" spans="1:14" ht="21.75" customHeight="1" x14ac:dyDescent="0.15">
      <c r="A25" s="28">
        <v>12</v>
      </c>
      <c r="B25" s="51"/>
      <c r="C25" s="51"/>
      <c r="D25" s="10"/>
      <c r="E25" s="11"/>
      <c r="F25" s="12"/>
      <c r="G25" s="51"/>
      <c r="H25" s="10"/>
      <c r="I25" s="11"/>
      <c r="J25" s="12"/>
      <c r="K25" s="102" t="str">
        <f t="shared" si="0"/>
        <v/>
      </c>
      <c r="L25" s="80"/>
      <c r="M25" s="80"/>
      <c r="N25" s="81"/>
    </row>
    <row r="26" spans="1:14" ht="21.75" customHeight="1" x14ac:dyDescent="0.15">
      <c r="A26" s="28">
        <v>13</v>
      </c>
      <c r="B26" s="51"/>
      <c r="C26" s="51"/>
      <c r="D26" s="10"/>
      <c r="E26" s="11"/>
      <c r="F26" s="12"/>
      <c r="G26" s="51"/>
      <c r="H26" s="10"/>
      <c r="I26" s="11"/>
      <c r="J26" s="12"/>
      <c r="K26" s="102" t="str">
        <f t="shared" si="0"/>
        <v/>
      </c>
      <c r="L26" s="80"/>
      <c r="M26" s="80"/>
      <c r="N26" s="81"/>
    </row>
    <row r="27" spans="1:14" ht="21.75" customHeight="1" x14ac:dyDescent="0.15">
      <c r="A27" s="28">
        <v>14</v>
      </c>
      <c r="B27" s="51"/>
      <c r="C27" s="51"/>
      <c r="D27" s="10"/>
      <c r="E27" s="11"/>
      <c r="F27" s="12"/>
      <c r="G27" s="51"/>
      <c r="H27" s="10"/>
      <c r="I27" s="11"/>
      <c r="J27" s="12"/>
      <c r="K27" s="102" t="str">
        <f t="shared" si="0"/>
        <v/>
      </c>
      <c r="L27" s="80"/>
      <c r="M27" s="80"/>
      <c r="N27" s="81"/>
    </row>
    <row r="28" spans="1:14" ht="21.75" customHeight="1" x14ac:dyDescent="0.15">
      <c r="A28" s="28">
        <v>15</v>
      </c>
      <c r="B28" s="51"/>
      <c r="C28" s="51"/>
      <c r="D28" s="10"/>
      <c r="E28" s="11"/>
      <c r="F28" s="12"/>
      <c r="G28" s="51"/>
      <c r="H28" s="10"/>
      <c r="I28" s="11"/>
      <c r="J28" s="12"/>
      <c r="K28" s="102" t="str">
        <f t="shared" si="0"/>
        <v/>
      </c>
      <c r="L28" s="80"/>
      <c r="M28" s="80"/>
      <c r="N28" s="81"/>
    </row>
    <row r="29" spans="1:14" ht="15" customHeight="1" x14ac:dyDescent="0.15">
      <c r="A29" s="33" t="s">
        <v>9</v>
      </c>
      <c r="B29" s="34" t="s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3.5" customHeight="1" x14ac:dyDescent="0.15">
      <c r="A30" s="33" t="s">
        <v>9</v>
      </c>
      <c r="B30" s="35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15">
      <c r="A31" s="33" t="s">
        <v>9</v>
      </c>
      <c r="B31" s="37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21.7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</row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4.75" customHeight="1" x14ac:dyDescent="0.15"/>
    <row r="43" ht="9" customHeight="1" x14ac:dyDescent="0.15"/>
    <row r="44" ht="15" customHeight="1" x14ac:dyDescent="0.15"/>
    <row r="45" ht="13.5" customHeight="1" x14ac:dyDescent="0.15"/>
  </sheetData>
  <sheetProtection selectLockedCells="1"/>
  <mergeCells count="30">
    <mergeCell ref="K28:N28"/>
    <mergeCell ref="A11:B11"/>
    <mergeCell ref="D11:H11"/>
    <mergeCell ref="A12:B13"/>
    <mergeCell ref="C12:F12"/>
    <mergeCell ref="G12:J12"/>
    <mergeCell ref="K12:N13"/>
    <mergeCell ref="K23:N23"/>
    <mergeCell ref="K24:N24"/>
    <mergeCell ref="K25:N25"/>
    <mergeCell ref="K26:N26"/>
    <mergeCell ref="K27:N27"/>
    <mergeCell ref="K17:N17"/>
    <mergeCell ref="K18:N18"/>
    <mergeCell ref="K19:N19"/>
    <mergeCell ref="K20:N20"/>
    <mergeCell ref="K21:N21"/>
    <mergeCell ref="K22:N22"/>
    <mergeCell ref="K14:N14"/>
    <mergeCell ref="K15:N15"/>
    <mergeCell ref="K16:N16"/>
    <mergeCell ref="D10:H10"/>
    <mergeCell ref="D8:H8"/>
    <mergeCell ref="D9:H9"/>
    <mergeCell ref="H1:J1"/>
    <mergeCell ref="C2:K3"/>
    <mergeCell ref="A5:C6"/>
    <mergeCell ref="D5:D6"/>
    <mergeCell ref="H5:K6"/>
    <mergeCell ref="K10:M10"/>
  </mergeCells>
  <phoneticPr fontId="1"/>
  <conditionalFormatting sqref="D8:H8">
    <cfRule type="notContainsBlanks" dxfId="14" priority="7">
      <formula>LEN(TRIM(D8))&gt;0</formula>
    </cfRule>
  </conditionalFormatting>
  <conditionalFormatting sqref="D9:H9">
    <cfRule type="notContainsBlanks" dxfId="13" priority="6">
      <formula>LEN(TRIM(D9))&gt;0</formula>
    </cfRule>
  </conditionalFormatting>
  <conditionalFormatting sqref="D10:H10">
    <cfRule type="notContainsBlanks" dxfId="12" priority="5">
      <formula>LEN(TRIM(D10))&gt;0</formula>
    </cfRule>
  </conditionalFormatting>
  <dataValidations count="5">
    <dataValidation type="list" allowBlank="1" showInputMessage="1" showErrorMessage="1" sqref="C14:C28 G14:G28">
      <formula1>#REF!</formula1>
    </dataValidation>
    <dataValidation type="list" allowBlank="1" showInputMessage="1" showErrorMessage="1" sqref="D14:D28">
      <formula1>#REF!</formula1>
    </dataValidation>
    <dataValidation type="list" allowBlank="1" showInputMessage="1" showErrorMessage="1" sqref="I14:I28 E14:E28">
      <formula1>#REF!</formula1>
    </dataValidation>
    <dataValidation type="list" allowBlank="1" showInputMessage="1" showErrorMessage="1" sqref="F14:F28 J14:J28">
      <formula1>#REF!</formula1>
    </dataValidation>
    <dataValidation type="list" allowBlank="1" showInputMessage="1" showErrorMessage="1" sqref="H14:H28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27A37-39A9-4B60-ADB0-159CE466F1FE}">
            <xm:f>計算用!$K3=3</xm:f>
            <x14:dxf>
              <fill>
                <patternFill>
                  <bgColor rgb="FFFFFF00"/>
                </patternFill>
              </fill>
            </x14:dxf>
          </x14:cfRule>
          <xm:sqref>D14:D28</xm:sqref>
        </x14:conditionalFormatting>
        <x14:conditionalFormatting xmlns:xm="http://schemas.microsoft.com/office/excel/2006/main">
          <x14:cfRule type="expression" priority="8" id="{BE98AE31-AD67-45E8-9E6E-9424719B30C5}">
            <xm:f>計算用!$M3=5</xm:f>
            <x14:dxf>
              <fill>
                <patternFill>
                  <bgColor rgb="FF92D050"/>
                </patternFill>
              </fill>
            </x14:dxf>
          </x14:cfRule>
          <xm:sqref>I14:I28</xm:sqref>
        </x14:conditionalFormatting>
        <x14:conditionalFormatting xmlns:xm="http://schemas.microsoft.com/office/excel/2006/main">
          <x14:cfRule type="expression" priority="9" id="{65F11E64-A129-4B59-9437-BF1EA89243A7}">
            <xm:f>計算用!$L3=5</xm:f>
            <x14:dxf>
              <fill>
                <patternFill>
                  <bgColor rgb="FF92D050"/>
                </patternFill>
              </fill>
            </x14:dxf>
          </x14:cfRule>
          <xm:sqref>E14:E28</xm:sqref>
        </x14:conditionalFormatting>
        <x14:conditionalFormatting xmlns:xm="http://schemas.microsoft.com/office/excel/2006/main">
          <x14:cfRule type="expression" priority="10" id="{62081EA0-91B4-4F7E-B4D7-497BB38C6F94}">
            <xm:f>計算用!$N3=7</xm:f>
            <x14:dxf>
              <fill>
                <patternFill>
                  <bgColor rgb="FFFF66FF"/>
                </patternFill>
              </fill>
            </x14:dxf>
          </x14:cfRule>
          <xm:sqref>J14:J28 F14:F28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0"/>
  <sheetViews>
    <sheetView workbookViewId="0">
      <selection activeCell="N3" sqref="N3"/>
    </sheetView>
  </sheetViews>
  <sheetFormatPr defaultRowHeight="13.5" x14ac:dyDescent="0.15"/>
  <cols>
    <col min="1" max="1" width="3.5" bestFit="1" customWidth="1"/>
    <col min="2" max="2" width="12" customWidth="1"/>
    <col min="3" max="3" width="9.625" customWidth="1"/>
    <col min="4" max="4" width="17.875" customWidth="1"/>
    <col min="5" max="7" width="9.625" customWidth="1"/>
    <col min="8" max="8" width="13.875" bestFit="1" customWidth="1"/>
    <col min="9" max="10" width="9.625" customWidth="1"/>
    <col min="11" max="14" width="16.25" customWidth="1"/>
  </cols>
  <sheetData>
    <row r="1" spans="1:14" ht="13.5" customHeight="1" x14ac:dyDescent="0.15">
      <c r="A1" s="113" t="s">
        <v>1</v>
      </c>
      <c r="B1" s="114"/>
      <c r="C1" s="117" t="s">
        <v>37</v>
      </c>
      <c r="D1" s="117"/>
      <c r="E1" s="117"/>
      <c r="F1" s="117"/>
      <c r="G1" s="117" t="s">
        <v>38</v>
      </c>
      <c r="H1" s="117"/>
      <c r="I1" s="117"/>
      <c r="J1" s="117"/>
    </row>
    <row r="2" spans="1:14" x14ac:dyDescent="0.15">
      <c r="A2" s="115"/>
      <c r="B2" s="116"/>
      <c r="C2" s="2" t="s">
        <v>3</v>
      </c>
      <c r="D2" s="4" t="s">
        <v>31</v>
      </c>
      <c r="E2" s="7" t="s">
        <v>36</v>
      </c>
      <c r="F2" s="3" t="s">
        <v>5</v>
      </c>
      <c r="G2" s="2" t="s">
        <v>3</v>
      </c>
      <c r="H2" s="4" t="s">
        <v>31</v>
      </c>
      <c r="I2" s="7" t="s">
        <v>36</v>
      </c>
      <c r="J2" s="3" t="s">
        <v>5</v>
      </c>
      <c r="K2" s="8" t="s">
        <v>42</v>
      </c>
      <c r="L2" s="8" t="s">
        <v>43</v>
      </c>
      <c r="M2" s="8" t="s">
        <v>43</v>
      </c>
      <c r="N2" s="8" t="s">
        <v>39</v>
      </c>
    </row>
    <row r="3" spans="1:14" ht="18" customHeight="1" x14ac:dyDescent="0.15">
      <c r="A3">
        <v>1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s="9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s="9" t="e">
        <f>#REF!</f>
        <v>#REF!</v>
      </c>
      <c r="K3" t="e">
        <f>IF(D3="④インターナショナル",IF(CONCATENATE(C3,D3)=K$2,"",3),"")</f>
        <v>#REF!</v>
      </c>
      <c r="L3" t="e">
        <f>IF(E3="推薦(面接のみ)",IF(CONCATENATE(C3,E3)=L$2,"",5),"")</f>
        <v>#REF!</v>
      </c>
      <c r="M3" t="e">
        <f>IF(I3="推薦(面接のみ)",IF(CONCATENATE(G3,I3)=M$2,"",5),"")</f>
        <v>#REF!</v>
      </c>
      <c r="N3" t="e">
        <f t="shared" ref="N3:N30" si="0">IF(CONCATENATE(F3,J3)="○○",7,"")</f>
        <v>#REF!</v>
      </c>
    </row>
    <row r="4" spans="1:14" ht="18" customHeight="1" x14ac:dyDescent="0.15">
      <c r="A4">
        <v>2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s="9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s="9" t="e">
        <f>#REF!</f>
        <v>#REF!</v>
      </c>
      <c r="K4" t="e">
        <f>IF(D4="④インターナショナル",IF(CONCATENATE(C4,D4)=K$2,"",3),"")</f>
        <v>#REF!</v>
      </c>
      <c r="L4" t="e">
        <f t="shared" ref="L4:L17" si="1">IF(E4="推薦(面接のみ)",IF(CONCATENATE(C4,E4)=L$2,"",5),"")</f>
        <v>#REF!</v>
      </c>
      <c r="M4" t="e">
        <f t="shared" ref="M4:M17" si="2">IF(I4="推薦(面接のみ)",IF(CONCATENATE(G4,I4)=M$2,"",5),"")</f>
        <v>#REF!</v>
      </c>
      <c r="N4" t="e">
        <f t="shared" si="0"/>
        <v>#REF!</v>
      </c>
    </row>
    <row r="5" spans="1:14" ht="18" customHeight="1" x14ac:dyDescent="0.15">
      <c r="A5">
        <v>3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s="9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s="9" t="e">
        <f>#REF!</f>
        <v>#REF!</v>
      </c>
      <c r="K5" t="e">
        <f t="shared" ref="K5:K17" si="3">IF(D5="④インターナショナル",IF(CONCATENATE(C5,D5)=K$2,"",3),"")</f>
        <v>#REF!</v>
      </c>
      <c r="L5" t="e">
        <f t="shared" si="1"/>
        <v>#REF!</v>
      </c>
      <c r="M5" t="e">
        <f t="shared" si="2"/>
        <v>#REF!</v>
      </c>
      <c r="N5" t="e">
        <f t="shared" si="0"/>
        <v>#REF!</v>
      </c>
    </row>
    <row r="6" spans="1:14" ht="18" customHeight="1" x14ac:dyDescent="0.15">
      <c r="A6">
        <v>4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s="9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s="9" t="e">
        <f>#REF!</f>
        <v>#REF!</v>
      </c>
      <c r="K6" t="e">
        <f t="shared" si="3"/>
        <v>#REF!</v>
      </c>
      <c r="L6" t="e">
        <f t="shared" si="1"/>
        <v>#REF!</v>
      </c>
      <c r="M6" t="e">
        <f t="shared" si="2"/>
        <v>#REF!</v>
      </c>
      <c r="N6" t="e">
        <f t="shared" si="0"/>
        <v>#REF!</v>
      </c>
    </row>
    <row r="7" spans="1:14" ht="18" customHeight="1" x14ac:dyDescent="0.15">
      <c r="A7">
        <v>5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s="9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s="9" t="e">
        <f>#REF!</f>
        <v>#REF!</v>
      </c>
      <c r="K7" t="e">
        <f t="shared" si="3"/>
        <v>#REF!</v>
      </c>
      <c r="L7" t="e">
        <f t="shared" si="1"/>
        <v>#REF!</v>
      </c>
      <c r="M7" t="e">
        <f t="shared" si="2"/>
        <v>#REF!</v>
      </c>
      <c r="N7" t="e">
        <f t="shared" si="0"/>
        <v>#REF!</v>
      </c>
    </row>
    <row r="8" spans="1:14" ht="18" customHeight="1" x14ac:dyDescent="0.15">
      <c r="A8">
        <v>6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s="9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s="9" t="e">
        <f>#REF!</f>
        <v>#REF!</v>
      </c>
      <c r="K8" t="e">
        <f t="shared" si="3"/>
        <v>#REF!</v>
      </c>
      <c r="L8" t="e">
        <f t="shared" si="1"/>
        <v>#REF!</v>
      </c>
      <c r="M8" t="e">
        <f t="shared" si="2"/>
        <v>#REF!</v>
      </c>
      <c r="N8" t="e">
        <f t="shared" si="0"/>
        <v>#REF!</v>
      </c>
    </row>
    <row r="9" spans="1:14" ht="18" customHeight="1" x14ac:dyDescent="0.15">
      <c r="A9">
        <v>7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s="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s="9" t="e">
        <f>#REF!</f>
        <v>#REF!</v>
      </c>
      <c r="K9" t="e">
        <f t="shared" si="3"/>
        <v>#REF!</v>
      </c>
      <c r="L9" t="e">
        <f t="shared" si="1"/>
        <v>#REF!</v>
      </c>
      <c r="M9" t="e">
        <f t="shared" si="2"/>
        <v>#REF!</v>
      </c>
      <c r="N9" t="e">
        <f t="shared" si="0"/>
        <v>#REF!</v>
      </c>
    </row>
    <row r="10" spans="1:14" ht="18" customHeight="1" x14ac:dyDescent="0.15">
      <c r="A10">
        <v>8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s="9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s="9" t="e">
        <f>#REF!</f>
        <v>#REF!</v>
      </c>
      <c r="K10" t="e">
        <f t="shared" si="3"/>
        <v>#REF!</v>
      </c>
      <c r="L10" t="e">
        <f t="shared" si="1"/>
        <v>#REF!</v>
      </c>
      <c r="M10" t="e">
        <f t="shared" si="2"/>
        <v>#REF!</v>
      </c>
      <c r="N10" t="e">
        <f t="shared" si="0"/>
        <v>#REF!</v>
      </c>
    </row>
    <row r="11" spans="1:14" ht="18" customHeight="1" x14ac:dyDescent="0.15">
      <c r="A11">
        <v>9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s="9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s="9" t="e">
        <f>#REF!</f>
        <v>#REF!</v>
      </c>
      <c r="K11" t="e">
        <f t="shared" si="3"/>
        <v>#REF!</v>
      </c>
      <c r="L11" t="e">
        <f t="shared" si="1"/>
        <v>#REF!</v>
      </c>
      <c r="M11" t="e">
        <f t="shared" si="2"/>
        <v>#REF!</v>
      </c>
      <c r="N11" t="e">
        <f t="shared" si="0"/>
        <v>#REF!</v>
      </c>
    </row>
    <row r="12" spans="1:14" ht="18" customHeight="1" x14ac:dyDescent="0.15">
      <c r="A12">
        <v>10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s="9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s="9" t="e">
        <f>#REF!</f>
        <v>#REF!</v>
      </c>
      <c r="K12" t="e">
        <f t="shared" si="3"/>
        <v>#REF!</v>
      </c>
      <c r="L12" t="e">
        <f t="shared" si="1"/>
        <v>#REF!</v>
      </c>
      <c r="M12" t="e">
        <f t="shared" si="2"/>
        <v>#REF!</v>
      </c>
      <c r="N12" t="e">
        <f t="shared" si="0"/>
        <v>#REF!</v>
      </c>
    </row>
    <row r="13" spans="1:14" ht="18" customHeight="1" x14ac:dyDescent="0.15">
      <c r="A13">
        <v>11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s="9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s="9" t="e">
        <f>#REF!</f>
        <v>#REF!</v>
      </c>
      <c r="K13" t="e">
        <f t="shared" si="3"/>
        <v>#REF!</v>
      </c>
      <c r="L13" t="e">
        <f t="shared" si="1"/>
        <v>#REF!</v>
      </c>
      <c r="M13" t="e">
        <f t="shared" si="2"/>
        <v>#REF!</v>
      </c>
      <c r="N13" t="e">
        <f t="shared" si="0"/>
        <v>#REF!</v>
      </c>
    </row>
    <row r="14" spans="1:14" ht="18" customHeight="1" x14ac:dyDescent="0.15">
      <c r="A14">
        <v>12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s="9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s="9" t="e">
        <f>#REF!</f>
        <v>#REF!</v>
      </c>
      <c r="K14" t="e">
        <f t="shared" si="3"/>
        <v>#REF!</v>
      </c>
      <c r="L14" t="e">
        <f t="shared" si="1"/>
        <v>#REF!</v>
      </c>
      <c r="M14" t="e">
        <f t="shared" si="2"/>
        <v>#REF!</v>
      </c>
      <c r="N14" t="e">
        <f t="shared" si="0"/>
        <v>#REF!</v>
      </c>
    </row>
    <row r="15" spans="1:14" ht="18" customHeight="1" x14ac:dyDescent="0.15">
      <c r="A15">
        <v>13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s="9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s="9" t="e">
        <f>#REF!</f>
        <v>#REF!</v>
      </c>
      <c r="K15" t="e">
        <f t="shared" si="3"/>
        <v>#REF!</v>
      </c>
      <c r="L15" t="e">
        <f t="shared" si="1"/>
        <v>#REF!</v>
      </c>
      <c r="M15" t="e">
        <f t="shared" si="2"/>
        <v>#REF!</v>
      </c>
      <c r="N15" t="e">
        <f t="shared" si="0"/>
        <v>#REF!</v>
      </c>
    </row>
    <row r="16" spans="1:14" ht="18" customHeight="1" x14ac:dyDescent="0.15">
      <c r="A16">
        <v>14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s="9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s="9" t="e">
        <f>#REF!</f>
        <v>#REF!</v>
      </c>
      <c r="K16" t="e">
        <f t="shared" si="3"/>
        <v>#REF!</v>
      </c>
      <c r="L16" t="e">
        <f t="shared" si="1"/>
        <v>#REF!</v>
      </c>
      <c r="M16" t="e">
        <f t="shared" si="2"/>
        <v>#REF!</v>
      </c>
      <c r="N16" t="e">
        <f t="shared" si="0"/>
        <v>#REF!</v>
      </c>
    </row>
    <row r="17" spans="1:14" ht="18" customHeight="1" x14ac:dyDescent="0.15">
      <c r="A17">
        <v>15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s="9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s="9" t="e">
        <f>#REF!</f>
        <v>#REF!</v>
      </c>
      <c r="K17" t="e">
        <f t="shared" si="3"/>
        <v>#REF!</v>
      </c>
      <c r="L17" t="e">
        <f t="shared" si="1"/>
        <v>#REF!</v>
      </c>
      <c r="M17" t="e">
        <f t="shared" si="2"/>
        <v>#REF!</v>
      </c>
      <c r="N17" t="e">
        <f t="shared" si="0"/>
        <v>#REF!</v>
      </c>
    </row>
    <row r="18" spans="1:14" x14ac:dyDescent="0.15">
      <c r="A18">
        <v>16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s="9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s="9" t="e">
        <f>#REF!</f>
        <v>#REF!</v>
      </c>
      <c r="K18" t="e">
        <f t="shared" ref="K18:K30" si="4">IF(D18="④インターナショナル",IF(CONCATENATE(C18,D18)=K$2,"",3),"")</f>
        <v>#REF!</v>
      </c>
      <c r="L18" t="e">
        <f t="shared" ref="L18:L30" si="5">IF(E18="推薦(面接のみ)",IF(CONCATENATE(C18,E18)=L$2,"",5),"")</f>
        <v>#REF!</v>
      </c>
      <c r="M18" t="e">
        <f t="shared" ref="M18:M30" si="6">IF(I18="推薦(面接のみ)",IF(CONCATENATE(G18,I18)=M$2,"",5),"")</f>
        <v>#REF!</v>
      </c>
      <c r="N18" t="e">
        <f t="shared" si="0"/>
        <v>#REF!</v>
      </c>
    </row>
    <row r="19" spans="1:14" x14ac:dyDescent="0.15">
      <c r="A19">
        <v>17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s="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s="9" t="e">
        <f>#REF!</f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0"/>
        <v>#REF!</v>
      </c>
    </row>
    <row r="20" spans="1:14" x14ac:dyDescent="0.15">
      <c r="A20">
        <v>18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s="9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s="9" t="e">
        <f>#REF!</f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0"/>
        <v>#REF!</v>
      </c>
    </row>
    <row r="21" spans="1:14" x14ac:dyDescent="0.15">
      <c r="A21">
        <v>19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s="9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s="9" t="e">
        <f>#REF!</f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0"/>
        <v>#REF!</v>
      </c>
    </row>
    <row r="22" spans="1:14" x14ac:dyDescent="0.15">
      <c r="A22">
        <v>20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s="9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s="9" t="e">
        <f>#REF!</f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0"/>
        <v>#REF!</v>
      </c>
    </row>
    <row r="23" spans="1:14" x14ac:dyDescent="0.15">
      <c r="A23">
        <v>21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s="9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s="9" t="e">
        <f>#REF!</f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0"/>
        <v>#REF!</v>
      </c>
    </row>
    <row r="24" spans="1:14" x14ac:dyDescent="0.15">
      <c r="A24">
        <v>22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s="9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s="9" t="e">
        <f>#REF!</f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0"/>
        <v>#REF!</v>
      </c>
    </row>
    <row r="25" spans="1:14" x14ac:dyDescent="0.15">
      <c r="A25">
        <v>23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s="9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s="9" t="e">
        <f>#REF!</f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0"/>
        <v>#REF!</v>
      </c>
    </row>
    <row r="26" spans="1:14" x14ac:dyDescent="0.15">
      <c r="A26">
        <v>24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s="9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s="9" t="e">
        <f>#REF!</f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0"/>
        <v>#REF!</v>
      </c>
    </row>
    <row r="27" spans="1:14" x14ac:dyDescent="0.15">
      <c r="A27">
        <v>25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s="9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s="9" t="e">
        <f>#REF!</f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0"/>
        <v>#REF!</v>
      </c>
    </row>
    <row r="28" spans="1:14" x14ac:dyDescent="0.15">
      <c r="A28">
        <v>26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s="9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s="9" t="e">
        <f>#REF!</f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0"/>
        <v>#REF!</v>
      </c>
    </row>
    <row r="29" spans="1:14" x14ac:dyDescent="0.15">
      <c r="A29">
        <v>27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s="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s="9" t="e">
        <f>#REF!</f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0"/>
        <v>#REF!</v>
      </c>
    </row>
    <row r="30" spans="1:14" x14ac:dyDescent="0.15">
      <c r="A30">
        <v>28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s="9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s="9" t="e">
        <f>#REF!</f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0"/>
        <v>#REF!</v>
      </c>
    </row>
  </sheetData>
  <mergeCells count="3">
    <mergeCell ref="A1:B2"/>
    <mergeCell ref="C1:F1"/>
    <mergeCell ref="G1:J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workbookViewId="0">
      <selection activeCell="A2" sqref="A2"/>
    </sheetView>
  </sheetViews>
  <sheetFormatPr defaultRowHeight="13.5" x14ac:dyDescent="0.15"/>
  <cols>
    <col min="1" max="1" width="9.625" customWidth="1"/>
  </cols>
  <sheetData>
    <row r="1" spans="1:9" ht="18" customHeight="1" x14ac:dyDescent="0.15">
      <c r="A1" s="72" t="s">
        <v>52</v>
      </c>
      <c r="B1" s="28" t="s">
        <v>53</v>
      </c>
      <c r="C1" s="28" t="s">
        <v>47</v>
      </c>
      <c r="D1" s="28" t="s">
        <v>48</v>
      </c>
      <c r="E1" s="28" t="s">
        <v>54</v>
      </c>
      <c r="F1" s="28" t="s">
        <v>49</v>
      </c>
      <c r="G1" s="28" t="s">
        <v>50</v>
      </c>
      <c r="H1" s="28" t="s">
        <v>51</v>
      </c>
      <c r="I1" s="28" t="s">
        <v>55</v>
      </c>
    </row>
    <row r="2" spans="1:9" ht="18" customHeight="1" x14ac:dyDescent="0.15">
      <c r="A2" s="9"/>
    </row>
    <row r="3" spans="1:9" ht="18" customHeight="1" x14ac:dyDescent="0.15">
      <c r="A3" s="9"/>
    </row>
    <row r="4" spans="1:9" ht="18" customHeight="1" x14ac:dyDescent="0.15">
      <c r="A4" s="9"/>
    </row>
    <row r="5" spans="1:9" ht="18" customHeight="1" x14ac:dyDescent="0.15"/>
    <row r="6" spans="1:9" ht="18" customHeight="1" x14ac:dyDescent="0.15">
      <c r="A6" s="9"/>
    </row>
    <row r="7" spans="1:9" ht="18" customHeight="1" x14ac:dyDescent="0.15">
      <c r="A7" s="9"/>
    </row>
    <row r="8" spans="1:9" ht="18" customHeight="1" x14ac:dyDescent="0.15"/>
    <row r="9" spans="1:9" ht="18" customHeight="1" x14ac:dyDescent="0.15"/>
    <row r="10" spans="1:9" ht="18" customHeight="1" x14ac:dyDescent="0.15">
      <c r="A10" s="9"/>
    </row>
    <row r="11" spans="1:9" ht="18" customHeight="1" x14ac:dyDescent="0.15">
      <c r="A11" s="9"/>
    </row>
    <row r="12" spans="1:9" ht="18" customHeight="1" x14ac:dyDescent="0.15">
      <c r="A12" s="9"/>
    </row>
    <row r="13" spans="1:9" ht="18" customHeight="1" x14ac:dyDescent="0.15"/>
    <row r="14" spans="1:9" ht="18" customHeight="1" x14ac:dyDescent="0.15"/>
    <row r="15" spans="1:9" ht="18" customHeight="1" x14ac:dyDescent="0.15"/>
    <row r="16" spans="1:9" x14ac:dyDescent="0.15">
      <c r="A16" s="9"/>
    </row>
    <row r="17" spans="1:1" x14ac:dyDescent="0.15">
      <c r="A17" s="9"/>
    </row>
    <row r="23" spans="1:1" x14ac:dyDescent="0.15">
      <c r="A23" s="9"/>
    </row>
    <row r="24" spans="1:1" x14ac:dyDescent="0.15">
      <c r="A24" s="9"/>
    </row>
    <row r="26" spans="1:1" x14ac:dyDescent="0.15">
      <c r="A26" s="9"/>
    </row>
    <row r="27" spans="1:1" x14ac:dyDescent="0.15">
      <c r="A27" s="9"/>
    </row>
    <row r="28" spans="1:1" x14ac:dyDescent="0.15">
      <c r="A28" s="9"/>
    </row>
  </sheetData>
  <sortState ref="A2:I31">
    <sortCondition ref="B2:B31"/>
    <sortCondition ref="C2:C31"/>
    <sortCondition ref="F2:F31"/>
    <sortCondition ref="G2:G3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志願者一覧</vt:lpstr>
      <vt:lpstr>志願者一覧 (2ページ目)</vt:lpstr>
      <vt:lpstr>計算用</vt:lpstr>
      <vt:lpstr>ソート</vt:lpstr>
      <vt:lpstr>記入例!Print_Area</vt:lpstr>
      <vt:lpstr>志願者一覧!Print_Area</vt:lpstr>
      <vt:lpstr>'志願者一覧 (2ページ目)'!Print_Area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F05</cp:lastModifiedBy>
  <cp:lastPrinted>2018-11-13T01:42:37Z</cp:lastPrinted>
  <dcterms:created xsi:type="dcterms:W3CDTF">2014-10-06T00:16:50Z</dcterms:created>
  <dcterms:modified xsi:type="dcterms:W3CDTF">2018-11-13T04:42:50Z</dcterms:modified>
</cp:coreProperties>
</file>